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aveExternalLinkValues="0" defaultThemeVersion="124226"/>
  <bookViews>
    <workbookView showHorizontalScroll="0" showVerticalScroll="0" showSheetTabs="0" xWindow="0" yWindow="0" windowWidth="16815" windowHeight="7515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_FilterDatabase" localSheetId="0" hidden="1">Scoresheet!$3:$7</definedName>
    <definedName name="_xlnm.Print_Area" localSheetId="0">Scoresheet!$A$1:$IL$75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45621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BB32" i="1" l="1"/>
  <c r="AP32" i="1"/>
  <c r="AC32" i="1"/>
  <c r="BB19" i="1"/>
  <c r="AP19" i="1"/>
  <c r="AC19" i="1"/>
  <c r="CL37" i="1"/>
  <c r="CK37" i="1"/>
  <c r="CJ37" i="1"/>
  <c r="CA37" i="1"/>
  <c r="BZ37" i="1"/>
  <c r="BY37" i="1"/>
  <c r="BN37" i="1"/>
  <c r="BM37" i="1"/>
  <c r="BL37" i="1"/>
  <c r="BC37" i="1"/>
  <c r="BB37" i="1"/>
  <c r="BA37" i="1"/>
  <c r="AQ37" i="1"/>
  <c r="AP37" i="1"/>
  <c r="AO37" i="1"/>
  <c r="AD37" i="1"/>
  <c r="AC37" i="1"/>
  <c r="AB37" i="1"/>
  <c r="O37" i="1"/>
  <c r="N37" i="1" s="1"/>
  <c r="J37" i="1"/>
  <c r="I37" i="1"/>
  <c r="CL29" i="1"/>
  <c r="CK29" i="1"/>
  <c r="CJ29" i="1"/>
  <c r="CA29" i="1"/>
  <c r="BZ29" i="1"/>
  <c r="BY29" i="1"/>
  <c r="CL11" i="1"/>
  <c r="CK11" i="1"/>
  <c r="CJ11" i="1"/>
  <c r="CA11" i="1"/>
  <c r="BZ11" i="1"/>
  <c r="BY11" i="1"/>
  <c r="BN11" i="1"/>
  <c r="BM11" i="1"/>
  <c r="BL11" i="1"/>
  <c r="BC11" i="1"/>
  <c r="BB11" i="1"/>
  <c r="BA11" i="1"/>
  <c r="AQ11" i="1"/>
  <c r="AP11" i="1"/>
  <c r="AO11" i="1"/>
  <c r="AD11" i="1"/>
  <c r="AC11" i="1"/>
  <c r="AB11" i="1"/>
  <c r="O11" i="1"/>
  <c r="N11" i="1" s="1"/>
  <c r="J11" i="1"/>
  <c r="I11" i="1"/>
  <c r="CL16" i="1"/>
  <c r="CK16" i="1"/>
  <c r="CJ16" i="1"/>
  <c r="CA16" i="1"/>
  <c r="BZ16" i="1"/>
  <c r="BY16" i="1"/>
  <c r="BN16" i="1"/>
  <c r="BM16" i="1"/>
  <c r="BL16" i="1"/>
  <c r="BC16" i="1"/>
  <c r="BB16" i="1"/>
  <c r="BA16" i="1"/>
  <c r="AQ16" i="1"/>
  <c r="AP16" i="1"/>
  <c r="AO16" i="1"/>
  <c r="AD16" i="1"/>
  <c r="AC16" i="1"/>
  <c r="AB16" i="1"/>
  <c r="O16" i="1"/>
  <c r="N16" i="1" s="1"/>
  <c r="J16" i="1"/>
  <c r="I16" i="1"/>
  <c r="CL13" i="1"/>
  <c r="CK13" i="1"/>
  <c r="CJ13" i="1"/>
  <c r="CA13" i="1"/>
  <c r="BZ13" i="1"/>
  <c r="BY13" i="1"/>
  <c r="BN13" i="1"/>
  <c r="BM13" i="1"/>
  <c r="BL13" i="1"/>
  <c r="BC13" i="1"/>
  <c r="BB13" i="1"/>
  <c r="BA13" i="1"/>
  <c r="AQ13" i="1"/>
  <c r="AP13" i="1"/>
  <c r="AO13" i="1"/>
  <c r="AD13" i="1"/>
  <c r="AC13" i="1"/>
  <c r="AB13" i="1"/>
  <c r="O13" i="1"/>
  <c r="N13" i="1" s="1"/>
  <c r="J13" i="1"/>
  <c r="I13" i="1"/>
  <c r="BO37" i="1" l="1"/>
  <c r="M37" i="1"/>
  <c r="CM29" i="1"/>
  <c r="CB29" i="1"/>
  <c r="AR37" i="1"/>
  <c r="CM37" i="1"/>
  <c r="AE37" i="1"/>
  <c r="CB37" i="1"/>
  <c r="BD37" i="1"/>
  <c r="L37" i="1"/>
  <c r="K37" i="1" s="1"/>
  <c r="G37" i="1"/>
  <c r="H37" i="1" s="1"/>
  <c r="M11" i="1"/>
  <c r="BD11" i="1"/>
  <c r="G16" i="1"/>
  <c r="H16" i="1" s="1"/>
  <c r="CM11" i="1"/>
  <c r="CB11" i="1"/>
  <c r="AE11" i="1"/>
  <c r="BO11" i="1"/>
  <c r="AR11" i="1"/>
  <c r="L11" i="1"/>
  <c r="K11" i="1" s="1"/>
  <c r="G11" i="1"/>
  <c r="H11" i="1" s="1"/>
  <c r="G13" i="1"/>
  <c r="H13" i="1" s="1"/>
  <c r="M16" i="1"/>
  <c r="BD13" i="1"/>
  <c r="M13" i="1"/>
  <c r="AR13" i="1"/>
  <c r="CM13" i="1"/>
  <c r="BO16" i="1"/>
  <c r="L16" i="1"/>
  <c r="BD16" i="1"/>
  <c r="L13" i="1"/>
  <c r="AE13" i="1"/>
  <c r="CB13" i="1"/>
  <c r="AR16" i="1"/>
  <c r="CM16" i="1"/>
  <c r="BO13" i="1"/>
  <c r="AE16" i="1"/>
  <c r="CB16" i="1"/>
  <c r="CL34" i="1"/>
  <c r="CK34" i="1"/>
  <c r="CJ34" i="1"/>
  <c r="CA34" i="1"/>
  <c r="BZ34" i="1"/>
  <c r="BY34" i="1"/>
  <c r="BN34" i="1"/>
  <c r="BM34" i="1"/>
  <c r="BL34" i="1"/>
  <c r="BC34" i="1"/>
  <c r="BB34" i="1"/>
  <c r="BA34" i="1"/>
  <c r="AQ34" i="1"/>
  <c r="AP34" i="1"/>
  <c r="AO34" i="1"/>
  <c r="AD34" i="1"/>
  <c r="AC34" i="1"/>
  <c r="AB34" i="1"/>
  <c r="O34" i="1"/>
  <c r="N34" i="1" s="1"/>
  <c r="J34" i="1"/>
  <c r="I34" i="1"/>
  <c r="CL17" i="1"/>
  <c r="CK17" i="1"/>
  <c r="CJ17" i="1"/>
  <c r="CA17" i="1"/>
  <c r="BZ17" i="1"/>
  <c r="BY17" i="1"/>
  <c r="CL8" i="1"/>
  <c r="CK8" i="1"/>
  <c r="CJ8" i="1"/>
  <c r="CA8" i="1"/>
  <c r="BZ8" i="1"/>
  <c r="BY8" i="1"/>
  <c r="CL6" i="1"/>
  <c r="CK6" i="1"/>
  <c r="CJ6" i="1"/>
  <c r="CA6" i="1"/>
  <c r="BZ6" i="1"/>
  <c r="BY6" i="1"/>
  <c r="BN6" i="1"/>
  <c r="BM6" i="1"/>
  <c r="BL6" i="1"/>
  <c r="BC6" i="1"/>
  <c r="BB6" i="1"/>
  <c r="BA6" i="1"/>
  <c r="AQ6" i="1"/>
  <c r="AP6" i="1"/>
  <c r="AO6" i="1"/>
  <c r="AD6" i="1"/>
  <c r="AC6" i="1"/>
  <c r="AB6" i="1"/>
  <c r="O6" i="1"/>
  <c r="N6" i="1" s="1"/>
  <c r="J6" i="1"/>
  <c r="I6" i="1"/>
  <c r="I42" i="1"/>
  <c r="J42" i="1"/>
  <c r="I50" i="1"/>
  <c r="J50" i="1"/>
  <c r="CL28" i="1"/>
  <c r="CK28" i="1"/>
  <c r="CJ28" i="1"/>
  <c r="CA28" i="1"/>
  <c r="BZ28" i="1"/>
  <c r="BY28" i="1"/>
  <c r="BN28" i="1"/>
  <c r="BM28" i="1"/>
  <c r="BL28" i="1"/>
  <c r="BC28" i="1"/>
  <c r="BB28" i="1"/>
  <c r="BA28" i="1"/>
  <c r="AQ28" i="1"/>
  <c r="AP28" i="1"/>
  <c r="AO28" i="1"/>
  <c r="AD28" i="1"/>
  <c r="AC28" i="1"/>
  <c r="AB28" i="1"/>
  <c r="O28" i="1"/>
  <c r="N28" i="1" s="1"/>
  <c r="J28" i="1"/>
  <c r="I28" i="1"/>
  <c r="CL26" i="1"/>
  <c r="CK26" i="1"/>
  <c r="CJ26" i="1"/>
  <c r="CA26" i="1"/>
  <c r="BZ26" i="1"/>
  <c r="BY26" i="1"/>
  <c r="BN26" i="1"/>
  <c r="BM26" i="1"/>
  <c r="BL26" i="1"/>
  <c r="BC26" i="1"/>
  <c r="BB26" i="1"/>
  <c r="BA26" i="1"/>
  <c r="AQ26" i="1"/>
  <c r="AP26" i="1"/>
  <c r="AO26" i="1"/>
  <c r="AD26" i="1"/>
  <c r="AC26" i="1"/>
  <c r="AB26" i="1"/>
  <c r="O26" i="1"/>
  <c r="N26" i="1" s="1"/>
  <c r="J26" i="1"/>
  <c r="I26" i="1"/>
  <c r="CL25" i="1"/>
  <c r="CK25" i="1"/>
  <c r="CJ25" i="1"/>
  <c r="CA25" i="1"/>
  <c r="BZ25" i="1"/>
  <c r="BY25" i="1"/>
  <c r="BN25" i="1"/>
  <c r="BM25" i="1"/>
  <c r="BL25" i="1"/>
  <c r="BC25" i="1"/>
  <c r="BB25" i="1"/>
  <c r="BA25" i="1"/>
  <c r="AQ25" i="1"/>
  <c r="AP25" i="1"/>
  <c r="AO25" i="1"/>
  <c r="AD25" i="1"/>
  <c r="AC25" i="1"/>
  <c r="AB25" i="1"/>
  <c r="O25" i="1"/>
  <c r="N25" i="1" s="1"/>
  <c r="J25" i="1"/>
  <c r="I25" i="1"/>
  <c r="CL31" i="1"/>
  <c r="CK31" i="1"/>
  <c r="CJ31" i="1"/>
  <c r="CA31" i="1"/>
  <c r="BZ31" i="1"/>
  <c r="BY31" i="1"/>
  <c r="BN31" i="1"/>
  <c r="BM31" i="1"/>
  <c r="BL31" i="1"/>
  <c r="BC31" i="1"/>
  <c r="BB31" i="1"/>
  <c r="BA31" i="1"/>
  <c r="AQ31" i="1"/>
  <c r="AP31" i="1"/>
  <c r="AO31" i="1"/>
  <c r="AD31" i="1"/>
  <c r="AC31" i="1"/>
  <c r="AB31" i="1"/>
  <c r="O31" i="1"/>
  <c r="N31" i="1" s="1"/>
  <c r="J31" i="1"/>
  <c r="I31" i="1"/>
  <c r="CL30" i="1"/>
  <c r="CK30" i="1"/>
  <c r="CJ30" i="1"/>
  <c r="CA30" i="1"/>
  <c r="BZ30" i="1"/>
  <c r="BY30" i="1"/>
  <c r="BN30" i="1"/>
  <c r="BM30" i="1"/>
  <c r="BL30" i="1"/>
  <c r="BC30" i="1"/>
  <c r="BB30" i="1"/>
  <c r="BA30" i="1"/>
  <c r="AQ30" i="1"/>
  <c r="AP30" i="1"/>
  <c r="AO30" i="1"/>
  <c r="AD30" i="1"/>
  <c r="AC30" i="1"/>
  <c r="AB30" i="1"/>
  <c r="O30" i="1"/>
  <c r="N30" i="1" s="1"/>
  <c r="J30" i="1"/>
  <c r="I30" i="1"/>
  <c r="CL22" i="1"/>
  <c r="CK22" i="1"/>
  <c r="CJ22" i="1"/>
  <c r="CA22" i="1"/>
  <c r="BZ22" i="1"/>
  <c r="BY22" i="1"/>
  <c r="BN22" i="1"/>
  <c r="BM22" i="1"/>
  <c r="BL22" i="1"/>
  <c r="BC22" i="1"/>
  <c r="BB22" i="1"/>
  <c r="BA22" i="1"/>
  <c r="AQ22" i="1"/>
  <c r="AP22" i="1"/>
  <c r="AO22" i="1"/>
  <c r="AD22" i="1"/>
  <c r="AC22" i="1"/>
  <c r="AB22" i="1"/>
  <c r="O22" i="1"/>
  <c r="N22" i="1" s="1"/>
  <c r="J22" i="1"/>
  <c r="I22" i="1"/>
  <c r="CL23" i="1"/>
  <c r="CK23" i="1"/>
  <c r="CJ23" i="1"/>
  <c r="CA23" i="1"/>
  <c r="BZ23" i="1"/>
  <c r="BY23" i="1"/>
  <c r="BN23" i="1"/>
  <c r="BM23" i="1"/>
  <c r="BL23" i="1"/>
  <c r="BC23" i="1"/>
  <c r="BB23" i="1"/>
  <c r="BA23" i="1"/>
  <c r="AQ23" i="1"/>
  <c r="AP23" i="1"/>
  <c r="AO23" i="1"/>
  <c r="AD23" i="1"/>
  <c r="AC23" i="1"/>
  <c r="AB23" i="1"/>
  <c r="O23" i="1"/>
  <c r="N23" i="1" s="1"/>
  <c r="J23" i="1"/>
  <c r="I23" i="1"/>
  <c r="CL35" i="1"/>
  <c r="CK35" i="1"/>
  <c r="CJ35" i="1"/>
  <c r="CA35" i="1"/>
  <c r="BZ35" i="1"/>
  <c r="BY35" i="1"/>
  <c r="BN35" i="1"/>
  <c r="BM35" i="1"/>
  <c r="BL35" i="1"/>
  <c r="BC35" i="1"/>
  <c r="BB35" i="1"/>
  <c r="BA35" i="1"/>
  <c r="AQ35" i="1"/>
  <c r="AP35" i="1"/>
  <c r="AO35" i="1"/>
  <c r="AD35" i="1"/>
  <c r="AC35" i="1"/>
  <c r="AB35" i="1"/>
  <c r="O35" i="1"/>
  <c r="N35" i="1" s="1"/>
  <c r="J35" i="1"/>
  <c r="I35" i="1"/>
  <c r="CL20" i="1"/>
  <c r="CK20" i="1"/>
  <c r="CJ20" i="1"/>
  <c r="CA20" i="1"/>
  <c r="BZ20" i="1"/>
  <c r="BY20" i="1"/>
  <c r="BN20" i="1"/>
  <c r="BM20" i="1"/>
  <c r="BL20" i="1"/>
  <c r="BC20" i="1"/>
  <c r="BB20" i="1"/>
  <c r="BA20" i="1"/>
  <c r="AQ20" i="1"/>
  <c r="AP20" i="1"/>
  <c r="AO20" i="1"/>
  <c r="AD20" i="1"/>
  <c r="AC20" i="1"/>
  <c r="AB20" i="1"/>
  <c r="O20" i="1"/>
  <c r="N20" i="1" s="1"/>
  <c r="J20" i="1"/>
  <c r="I20" i="1"/>
  <c r="BB27" i="1"/>
  <c r="AP27" i="1"/>
  <c r="AC27" i="1"/>
  <c r="BB38" i="1"/>
  <c r="AP38" i="1"/>
  <c r="AC38" i="1"/>
  <c r="CL38" i="1"/>
  <c r="CK38" i="1"/>
  <c r="CJ38" i="1"/>
  <c r="CA38" i="1"/>
  <c r="BZ38" i="1"/>
  <c r="BY38" i="1"/>
  <c r="BN38" i="1"/>
  <c r="BM38" i="1"/>
  <c r="BL38" i="1"/>
  <c r="BC38" i="1"/>
  <c r="BA38" i="1"/>
  <c r="AQ38" i="1"/>
  <c r="AO38" i="1"/>
  <c r="AD38" i="1"/>
  <c r="AB38" i="1"/>
  <c r="O38" i="1"/>
  <c r="N38" i="1" s="1"/>
  <c r="J38" i="1"/>
  <c r="I38" i="1"/>
  <c r="BB33" i="1"/>
  <c r="AP33" i="1"/>
  <c r="AC33" i="1"/>
  <c r="CL33" i="1"/>
  <c r="CK33" i="1"/>
  <c r="CJ33" i="1"/>
  <c r="CA33" i="1"/>
  <c r="BZ33" i="1"/>
  <c r="BY33" i="1"/>
  <c r="BN33" i="1"/>
  <c r="BM33" i="1"/>
  <c r="BL33" i="1"/>
  <c r="BC33" i="1"/>
  <c r="BA33" i="1"/>
  <c r="AQ33" i="1"/>
  <c r="AO33" i="1"/>
  <c r="AD33" i="1"/>
  <c r="AB33" i="1"/>
  <c r="O33" i="1"/>
  <c r="N33" i="1" s="1"/>
  <c r="J33" i="1"/>
  <c r="I33" i="1"/>
  <c r="BB21" i="1"/>
  <c r="AP21" i="1"/>
  <c r="AC21" i="1"/>
  <c r="BB18" i="1"/>
  <c r="AP18" i="1"/>
  <c r="AC18" i="1"/>
  <c r="CL21" i="1"/>
  <c r="CK21" i="1"/>
  <c r="CJ21" i="1"/>
  <c r="CA21" i="1"/>
  <c r="BZ21" i="1"/>
  <c r="BY21" i="1"/>
  <c r="BN21" i="1"/>
  <c r="BM21" i="1"/>
  <c r="BL21" i="1"/>
  <c r="BC21" i="1"/>
  <c r="BA21" i="1"/>
  <c r="AQ21" i="1"/>
  <c r="AO21" i="1"/>
  <c r="AD21" i="1"/>
  <c r="AB21" i="1"/>
  <c r="O21" i="1"/>
  <c r="N21" i="1" s="1"/>
  <c r="J21" i="1"/>
  <c r="I21" i="1"/>
  <c r="CL18" i="1"/>
  <c r="CK18" i="1"/>
  <c r="CJ18" i="1"/>
  <c r="CA18" i="1"/>
  <c r="BZ18" i="1"/>
  <c r="BY18" i="1"/>
  <c r="BN18" i="1"/>
  <c r="BM18" i="1"/>
  <c r="BL18" i="1"/>
  <c r="BC18" i="1"/>
  <c r="BA18" i="1"/>
  <c r="AQ18" i="1"/>
  <c r="AO18" i="1"/>
  <c r="AD18" i="1"/>
  <c r="AB18" i="1"/>
  <c r="O18" i="1"/>
  <c r="N18" i="1" s="1"/>
  <c r="J18" i="1"/>
  <c r="I18" i="1"/>
  <c r="BB24" i="1"/>
  <c r="AP24" i="1"/>
  <c r="AC24" i="1"/>
  <c r="BB10" i="1"/>
  <c r="AP10" i="1"/>
  <c r="AC10" i="1"/>
  <c r="CL24" i="1"/>
  <c r="CK24" i="1"/>
  <c r="CJ24" i="1"/>
  <c r="CA24" i="1"/>
  <c r="BZ24" i="1"/>
  <c r="BY24" i="1"/>
  <c r="BN24" i="1"/>
  <c r="BM24" i="1"/>
  <c r="BL24" i="1"/>
  <c r="BC24" i="1"/>
  <c r="BA24" i="1"/>
  <c r="AQ24" i="1"/>
  <c r="AO24" i="1"/>
  <c r="AD24" i="1"/>
  <c r="AB24" i="1"/>
  <c r="O24" i="1"/>
  <c r="N24" i="1" s="1"/>
  <c r="J24" i="1"/>
  <c r="I24" i="1"/>
  <c r="CL10" i="1"/>
  <c r="CK10" i="1"/>
  <c r="CJ10" i="1"/>
  <c r="CA10" i="1"/>
  <c r="BZ10" i="1"/>
  <c r="BY10" i="1"/>
  <c r="BN10" i="1"/>
  <c r="BM10" i="1"/>
  <c r="BL10" i="1"/>
  <c r="BC10" i="1"/>
  <c r="BA10" i="1"/>
  <c r="AQ10" i="1"/>
  <c r="AO10" i="1"/>
  <c r="AD10" i="1"/>
  <c r="AB10" i="1"/>
  <c r="O10" i="1"/>
  <c r="N10" i="1" s="1"/>
  <c r="J10" i="1"/>
  <c r="I10" i="1"/>
  <c r="BB9" i="1"/>
  <c r="AP9" i="1"/>
  <c r="AC9" i="1"/>
  <c r="CL5" i="1"/>
  <c r="CK5" i="1"/>
  <c r="CJ5" i="1"/>
  <c r="CA5" i="1"/>
  <c r="BZ5" i="1"/>
  <c r="BY5" i="1"/>
  <c r="BN5" i="1"/>
  <c r="BM5" i="1"/>
  <c r="BL5" i="1"/>
  <c r="BC5" i="1"/>
  <c r="BB5" i="1"/>
  <c r="BA5" i="1"/>
  <c r="AP5" i="1"/>
  <c r="AO5" i="1"/>
  <c r="AD5" i="1"/>
  <c r="AC5" i="1"/>
  <c r="AB5" i="1"/>
  <c r="O5" i="1"/>
  <c r="N5" i="1" s="1"/>
  <c r="J5" i="1"/>
  <c r="I5" i="1"/>
  <c r="CL12" i="1"/>
  <c r="CK12" i="1"/>
  <c r="CJ12" i="1"/>
  <c r="CA12" i="1"/>
  <c r="BZ12" i="1"/>
  <c r="BY12" i="1"/>
  <c r="BN12" i="1"/>
  <c r="BM12" i="1"/>
  <c r="BL12" i="1"/>
  <c r="BC12" i="1"/>
  <c r="BB12" i="1"/>
  <c r="BA12" i="1"/>
  <c r="AQ12" i="1"/>
  <c r="AP12" i="1"/>
  <c r="AO12" i="1"/>
  <c r="AD12" i="1"/>
  <c r="AC12" i="1"/>
  <c r="AB12" i="1"/>
  <c r="O12" i="1"/>
  <c r="N12" i="1" s="1"/>
  <c r="J12" i="1"/>
  <c r="I12" i="1"/>
  <c r="CL3" i="1"/>
  <c r="CK3" i="1"/>
  <c r="CJ3" i="1"/>
  <c r="CA3" i="1"/>
  <c r="BZ3" i="1"/>
  <c r="BY3" i="1"/>
  <c r="BN3" i="1"/>
  <c r="BM3" i="1"/>
  <c r="BL3" i="1"/>
  <c r="BC3" i="1"/>
  <c r="BB3" i="1"/>
  <c r="BA3" i="1"/>
  <c r="AQ3" i="1"/>
  <c r="AP3" i="1"/>
  <c r="AO3" i="1"/>
  <c r="AD3" i="1"/>
  <c r="AC3" i="1"/>
  <c r="AB3" i="1"/>
  <c r="O3" i="1"/>
  <c r="N3" i="1" s="1"/>
  <c r="J3" i="1"/>
  <c r="I3" i="1"/>
  <c r="BB7" i="1"/>
  <c r="AP7" i="1"/>
  <c r="AC7" i="1"/>
  <c r="BB4" i="1"/>
  <c r="AP4" i="1"/>
  <c r="AC4" i="1"/>
  <c r="I9" i="1"/>
  <c r="J9" i="1"/>
  <c r="I14" i="1"/>
  <c r="J14" i="1"/>
  <c r="I15" i="1"/>
  <c r="J15" i="1"/>
  <c r="I27" i="1"/>
  <c r="J27" i="1"/>
  <c r="O9" i="1"/>
  <c r="N9" i="1" s="1"/>
  <c r="O44" i="1"/>
  <c r="N44" i="1" s="1"/>
  <c r="O47" i="1"/>
  <c r="N47" i="1" s="1"/>
  <c r="CL41" i="1"/>
  <c r="CK41" i="1"/>
  <c r="CJ41" i="1"/>
  <c r="CA41" i="1"/>
  <c r="BZ41" i="1"/>
  <c r="BY41" i="1"/>
  <c r="BN41" i="1"/>
  <c r="BM41" i="1"/>
  <c r="BL41" i="1"/>
  <c r="BC41" i="1"/>
  <c r="BB41" i="1"/>
  <c r="BA41" i="1"/>
  <c r="AQ41" i="1"/>
  <c r="AP41" i="1"/>
  <c r="AO41" i="1"/>
  <c r="AD41" i="1"/>
  <c r="AC41" i="1"/>
  <c r="AB41" i="1"/>
  <c r="O41" i="1"/>
  <c r="N41" i="1" s="1"/>
  <c r="J41" i="1"/>
  <c r="I41" i="1"/>
  <c r="CL7" i="1"/>
  <c r="CK7" i="1"/>
  <c r="CJ7" i="1"/>
  <c r="CA7" i="1"/>
  <c r="BZ7" i="1"/>
  <c r="BY7" i="1"/>
  <c r="BN7" i="1"/>
  <c r="BM7" i="1"/>
  <c r="BL7" i="1"/>
  <c r="CL9" i="1"/>
  <c r="CK9" i="1"/>
  <c r="CJ9" i="1"/>
  <c r="CA9" i="1"/>
  <c r="BZ9" i="1"/>
  <c r="BY9" i="1"/>
  <c r="BN9" i="1"/>
  <c r="BM9" i="1"/>
  <c r="BL9" i="1"/>
  <c r="BC9" i="1"/>
  <c r="BA9" i="1"/>
  <c r="AQ9" i="1"/>
  <c r="AO9" i="1"/>
  <c r="AD9" i="1"/>
  <c r="AB9" i="1"/>
  <c r="CL48" i="1"/>
  <c r="CK48" i="1"/>
  <c r="CJ48" i="1"/>
  <c r="CA48" i="1"/>
  <c r="BZ48" i="1"/>
  <c r="BY48" i="1"/>
  <c r="BN48" i="1"/>
  <c r="BM48" i="1"/>
  <c r="BL48" i="1"/>
  <c r="BC48" i="1"/>
  <c r="BB48" i="1"/>
  <c r="BA48" i="1"/>
  <c r="AQ48" i="1"/>
  <c r="AP48" i="1"/>
  <c r="AO48" i="1"/>
  <c r="AD48" i="1"/>
  <c r="AC48" i="1"/>
  <c r="AB48" i="1"/>
  <c r="O48" i="1"/>
  <c r="N48" i="1" s="1"/>
  <c r="J48" i="1"/>
  <c r="I48" i="1"/>
  <c r="CL43" i="1"/>
  <c r="CK43" i="1"/>
  <c r="CJ43" i="1"/>
  <c r="CA43" i="1"/>
  <c r="BZ43" i="1"/>
  <c r="BY43" i="1"/>
  <c r="BN43" i="1"/>
  <c r="BM43" i="1"/>
  <c r="BL43" i="1"/>
  <c r="BC43" i="1"/>
  <c r="BB43" i="1"/>
  <c r="BA43" i="1"/>
  <c r="AQ43" i="1"/>
  <c r="AP43" i="1"/>
  <c r="AO43" i="1"/>
  <c r="AD43" i="1"/>
  <c r="AC43" i="1"/>
  <c r="AB43" i="1"/>
  <c r="O43" i="1"/>
  <c r="N43" i="1" s="1"/>
  <c r="J43" i="1"/>
  <c r="I43" i="1"/>
  <c r="CL44" i="1"/>
  <c r="CK44" i="1"/>
  <c r="CJ44" i="1"/>
  <c r="CA44" i="1"/>
  <c r="BZ44" i="1"/>
  <c r="BY44" i="1"/>
  <c r="BN44" i="1"/>
  <c r="BM44" i="1"/>
  <c r="BL44" i="1"/>
  <c r="BC44" i="1"/>
  <c r="BB44" i="1"/>
  <c r="BA44" i="1"/>
  <c r="AQ44" i="1"/>
  <c r="AP44" i="1"/>
  <c r="AO44" i="1"/>
  <c r="AD44" i="1"/>
  <c r="AC44" i="1"/>
  <c r="AB44" i="1"/>
  <c r="J44" i="1"/>
  <c r="I44" i="1"/>
  <c r="CL47" i="1"/>
  <c r="CK47" i="1"/>
  <c r="CJ47" i="1"/>
  <c r="CA47" i="1"/>
  <c r="BZ47" i="1"/>
  <c r="BY47" i="1"/>
  <c r="BN47" i="1"/>
  <c r="BM47" i="1"/>
  <c r="BL47" i="1"/>
  <c r="BC47" i="1"/>
  <c r="BB47" i="1"/>
  <c r="BA47" i="1"/>
  <c r="AQ47" i="1"/>
  <c r="AP47" i="1"/>
  <c r="AO47" i="1"/>
  <c r="AD47" i="1"/>
  <c r="AC47" i="1"/>
  <c r="AB47" i="1"/>
  <c r="J47" i="1"/>
  <c r="I47" i="1"/>
  <c r="CL61" i="1"/>
  <c r="CK61" i="1"/>
  <c r="CJ61" i="1"/>
  <c r="CA61" i="1"/>
  <c r="BZ61" i="1"/>
  <c r="BY61" i="1"/>
  <c r="BN61" i="1"/>
  <c r="BM61" i="1"/>
  <c r="BL61" i="1"/>
  <c r="BC61" i="1"/>
  <c r="BB61" i="1"/>
  <c r="BA61" i="1"/>
  <c r="AQ61" i="1"/>
  <c r="AP61" i="1"/>
  <c r="AO61" i="1"/>
  <c r="AD61" i="1"/>
  <c r="AC61" i="1"/>
  <c r="AB61" i="1"/>
  <c r="O61" i="1"/>
  <c r="N61" i="1" s="1"/>
  <c r="J61" i="1"/>
  <c r="I61" i="1"/>
  <c r="CL60" i="1"/>
  <c r="CK60" i="1"/>
  <c r="CJ60" i="1"/>
  <c r="CA60" i="1"/>
  <c r="BZ60" i="1"/>
  <c r="BY60" i="1"/>
  <c r="BN60" i="1"/>
  <c r="BM60" i="1"/>
  <c r="BL60" i="1"/>
  <c r="BC60" i="1"/>
  <c r="BB60" i="1"/>
  <c r="BA60" i="1"/>
  <c r="AQ60" i="1"/>
  <c r="AP60" i="1"/>
  <c r="AO60" i="1"/>
  <c r="AD60" i="1"/>
  <c r="AC60" i="1"/>
  <c r="AB60" i="1"/>
  <c r="O60" i="1"/>
  <c r="N60" i="1" s="1"/>
  <c r="J60" i="1"/>
  <c r="I60" i="1"/>
  <c r="CL59" i="1"/>
  <c r="CK59" i="1"/>
  <c r="CJ59" i="1"/>
  <c r="CA59" i="1"/>
  <c r="BZ59" i="1"/>
  <c r="BY59" i="1"/>
  <c r="BN59" i="1"/>
  <c r="BM59" i="1"/>
  <c r="BL59" i="1"/>
  <c r="BC59" i="1"/>
  <c r="BB59" i="1"/>
  <c r="BA59" i="1"/>
  <c r="AQ59" i="1"/>
  <c r="AP59" i="1"/>
  <c r="AO59" i="1"/>
  <c r="AD59" i="1"/>
  <c r="AC59" i="1"/>
  <c r="AB59" i="1"/>
  <c r="O59" i="1"/>
  <c r="N59" i="1" s="1"/>
  <c r="J59" i="1"/>
  <c r="I59" i="1"/>
  <c r="CL58" i="1"/>
  <c r="CK58" i="1"/>
  <c r="CJ58" i="1"/>
  <c r="CA58" i="1"/>
  <c r="BZ58" i="1"/>
  <c r="BY58" i="1"/>
  <c r="BN58" i="1"/>
  <c r="BM58" i="1"/>
  <c r="BL58" i="1"/>
  <c r="BC58" i="1"/>
  <c r="BB58" i="1"/>
  <c r="BA58" i="1"/>
  <c r="AQ58" i="1"/>
  <c r="AP58" i="1"/>
  <c r="AO58" i="1"/>
  <c r="AD58" i="1"/>
  <c r="AC58" i="1"/>
  <c r="AB58" i="1"/>
  <c r="O58" i="1"/>
  <c r="N58" i="1" s="1"/>
  <c r="J58" i="1"/>
  <c r="I58" i="1"/>
  <c r="CL57" i="1"/>
  <c r="CK57" i="1"/>
  <c r="CJ57" i="1"/>
  <c r="CA57" i="1"/>
  <c r="BZ57" i="1"/>
  <c r="BY57" i="1"/>
  <c r="BN57" i="1"/>
  <c r="BM57" i="1"/>
  <c r="BL57" i="1"/>
  <c r="BC57" i="1"/>
  <c r="BB57" i="1"/>
  <c r="BA57" i="1"/>
  <c r="AQ57" i="1"/>
  <c r="AP57" i="1"/>
  <c r="AO57" i="1"/>
  <c r="AD57" i="1"/>
  <c r="AC57" i="1"/>
  <c r="AB57" i="1"/>
  <c r="O57" i="1"/>
  <c r="N57" i="1" s="1"/>
  <c r="J57" i="1"/>
  <c r="I57" i="1"/>
  <c r="CL56" i="1"/>
  <c r="CK56" i="1"/>
  <c r="CJ56" i="1"/>
  <c r="CA56" i="1"/>
  <c r="BZ56" i="1"/>
  <c r="BY56" i="1"/>
  <c r="BN56" i="1"/>
  <c r="BM56" i="1"/>
  <c r="BL56" i="1"/>
  <c r="BC56" i="1"/>
  <c r="BB56" i="1"/>
  <c r="BA56" i="1"/>
  <c r="AQ56" i="1"/>
  <c r="AP56" i="1"/>
  <c r="AO56" i="1"/>
  <c r="AD56" i="1"/>
  <c r="AC56" i="1"/>
  <c r="AB56" i="1"/>
  <c r="O56" i="1"/>
  <c r="N56" i="1" s="1"/>
  <c r="J56" i="1"/>
  <c r="I56" i="1"/>
  <c r="CL55" i="1"/>
  <c r="CK55" i="1"/>
  <c r="CJ55" i="1"/>
  <c r="CA55" i="1"/>
  <c r="BZ55" i="1"/>
  <c r="BY55" i="1"/>
  <c r="BN55" i="1"/>
  <c r="BM55" i="1"/>
  <c r="BL55" i="1"/>
  <c r="BC55" i="1"/>
  <c r="BB55" i="1"/>
  <c r="BA55" i="1"/>
  <c r="AQ55" i="1"/>
  <c r="AP55" i="1"/>
  <c r="AO55" i="1"/>
  <c r="AD55" i="1"/>
  <c r="AC55" i="1"/>
  <c r="AB55" i="1"/>
  <c r="O55" i="1"/>
  <c r="N55" i="1" s="1"/>
  <c r="J55" i="1"/>
  <c r="I55" i="1"/>
  <c r="CL54" i="1"/>
  <c r="CK54" i="1"/>
  <c r="CJ54" i="1"/>
  <c r="CA54" i="1"/>
  <c r="BZ54" i="1"/>
  <c r="BY54" i="1"/>
  <c r="BN54" i="1"/>
  <c r="BM54" i="1"/>
  <c r="BL54" i="1"/>
  <c r="BC54" i="1"/>
  <c r="BB54" i="1"/>
  <c r="BA54" i="1"/>
  <c r="AQ54" i="1"/>
  <c r="AP54" i="1"/>
  <c r="AO54" i="1"/>
  <c r="AD54" i="1"/>
  <c r="AC54" i="1"/>
  <c r="AB54" i="1"/>
  <c r="O54" i="1"/>
  <c r="N54" i="1" s="1"/>
  <c r="J54" i="1"/>
  <c r="I54" i="1"/>
  <c r="CL62" i="1"/>
  <c r="CK62" i="1"/>
  <c r="CJ62" i="1"/>
  <c r="CA62" i="1"/>
  <c r="BZ62" i="1"/>
  <c r="BY62" i="1"/>
  <c r="BN62" i="1"/>
  <c r="BM62" i="1"/>
  <c r="BL62" i="1"/>
  <c r="BC62" i="1"/>
  <c r="BB62" i="1"/>
  <c r="BA62" i="1"/>
  <c r="AQ62" i="1"/>
  <c r="AP62" i="1"/>
  <c r="AO62" i="1"/>
  <c r="AD62" i="1"/>
  <c r="AC62" i="1"/>
  <c r="AB62" i="1"/>
  <c r="O62" i="1"/>
  <c r="N62" i="1" s="1"/>
  <c r="J62" i="1"/>
  <c r="I62" i="1"/>
  <c r="CL66" i="1"/>
  <c r="CK66" i="1"/>
  <c r="CJ66" i="1"/>
  <c r="CA66" i="1"/>
  <c r="BZ66" i="1"/>
  <c r="BY66" i="1"/>
  <c r="BN66" i="1"/>
  <c r="BM66" i="1"/>
  <c r="BL66" i="1"/>
  <c r="BC66" i="1"/>
  <c r="BB66" i="1"/>
  <c r="BA66" i="1"/>
  <c r="AQ66" i="1"/>
  <c r="AP66" i="1"/>
  <c r="AO66" i="1"/>
  <c r="AD66" i="1"/>
  <c r="AC66" i="1"/>
  <c r="AB66" i="1"/>
  <c r="O66" i="1"/>
  <c r="N66" i="1" s="1"/>
  <c r="J66" i="1"/>
  <c r="I66" i="1"/>
  <c r="CL65" i="1"/>
  <c r="CK65" i="1"/>
  <c r="CJ65" i="1"/>
  <c r="CA65" i="1"/>
  <c r="BZ65" i="1"/>
  <c r="BY65" i="1"/>
  <c r="BN65" i="1"/>
  <c r="BM65" i="1"/>
  <c r="BL65" i="1"/>
  <c r="BC65" i="1"/>
  <c r="BB65" i="1"/>
  <c r="BA65" i="1"/>
  <c r="AQ65" i="1"/>
  <c r="AP65" i="1"/>
  <c r="AO65" i="1"/>
  <c r="AD65" i="1"/>
  <c r="AC65" i="1"/>
  <c r="AB65" i="1"/>
  <c r="O65" i="1"/>
  <c r="N65" i="1" s="1"/>
  <c r="J65" i="1"/>
  <c r="I65" i="1"/>
  <c r="CL64" i="1"/>
  <c r="CK64" i="1"/>
  <c r="CJ64" i="1"/>
  <c r="CA64" i="1"/>
  <c r="BZ64" i="1"/>
  <c r="BY64" i="1"/>
  <c r="BN64" i="1"/>
  <c r="BM64" i="1"/>
  <c r="BL64" i="1"/>
  <c r="BC64" i="1"/>
  <c r="BB64" i="1"/>
  <c r="BA64" i="1"/>
  <c r="AQ64" i="1"/>
  <c r="AP64" i="1"/>
  <c r="AO64" i="1"/>
  <c r="AD64" i="1"/>
  <c r="AC64" i="1"/>
  <c r="AB64" i="1"/>
  <c r="O64" i="1"/>
  <c r="N64" i="1" s="1"/>
  <c r="J64" i="1"/>
  <c r="I64" i="1"/>
  <c r="CL63" i="1"/>
  <c r="CK63" i="1"/>
  <c r="CJ63" i="1"/>
  <c r="CA63" i="1"/>
  <c r="BZ63" i="1"/>
  <c r="BY63" i="1"/>
  <c r="BN63" i="1"/>
  <c r="BM63" i="1"/>
  <c r="BL63" i="1"/>
  <c r="BC63" i="1"/>
  <c r="BB63" i="1"/>
  <c r="BA63" i="1"/>
  <c r="AQ63" i="1"/>
  <c r="AP63" i="1"/>
  <c r="AO63" i="1"/>
  <c r="AD63" i="1"/>
  <c r="AC63" i="1"/>
  <c r="AB63" i="1"/>
  <c r="O63" i="1"/>
  <c r="N63" i="1" s="1"/>
  <c r="J63" i="1"/>
  <c r="I63" i="1"/>
  <c r="CL68" i="1"/>
  <c r="CK68" i="1"/>
  <c r="CJ68" i="1"/>
  <c r="CA68" i="1"/>
  <c r="BZ68" i="1"/>
  <c r="BY68" i="1"/>
  <c r="BN68" i="1"/>
  <c r="BM68" i="1"/>
  <c r="BL68" i="1"/>
  <c r="BC68" i="1"/>
  <c r="BB68" i="1"/>
  <c r="BA68" i="1"/>
  <c r="AQ68" i="1"/>
  <c r="AP68" i="1"/>
  <c r="AO68" i="1"/>
  <c r="AD68" i="1"/>
  <c r="AC68" i="1"/>
  <c r="AB68" i="1"/>
  <c r="O68" i="1"/>
  <c r="N68" i="1" s="1"/>
  <c r="J68" i="1"/>
  <c r="I68" i="1"/>
  <c r="CL67" i="1"/>
  <c r="CK67" i="1"/>
  <c r="CJ67" i="1"/>
  <c r="CA67" i="1"/>
  <c r="BZ67" i="1"/>
  <c r="BY67" i="1"/>
  <c r="BN67" i="1"/>
  <c r="BM67" i="1"/>
  <c r="BL67" i="1"/>
  <c r="BC67" i="1"/>
  <c r="BB67" i="1"/>
  <c r="BA67" i="1"/>
  <c r="AQ67" i="1"/>
  <c r="AP67" i="1"/>
  <c r="AO67" i="1"/>
  <c r="AD67" i="1"/>
  <c r="AC67" i="1"/>
  <c r="AB67" i="1"/>
  <c r="O67" i="1"/>
  <c r="N67" i="1" s="1"/>
  <c r="J67" i="1"/>
  <c r="I67" i="1"/>
  <c r="CL69" i="1"/>
  <c r="CK69" i="1"/>
  <c r="CJ69" i="1"/>
  <c r="CA69" i="1"/>
  <c r="BZ69" i="1"/>
  <c r="BY69" i="1"/>
  <c r="BN69" i="1"/>
  <c r="BM69" i="1"/>
  <c r="BL69" i="1"/>
  <c r="BC69" i="1"/>
  <c r="BB69" i="1"/>
  <c r="BA69" i="1"/>
  <c r="AQ69" i="1"/>
  <c r="AP69" i="1"/>
  <c r="AO69" i="1"/>
  <c r="AD69" i="1"/>
  <c r="AC69" i="1"/>
  <c r="AB69" i="1"/>
  <c r="O69" i="1"/>
  <c r="N69" i="1" s="1"/>
  <c r="J69" i="1"/>
  <c r="I69" i="1"/>
  <c r="BD41" i="1"/>
  <c r="G57" i="1"/>
  <c r="H57" i="1" s="1"/>
  <c r="I40" i="1"/>
  <c r="J40" i="1"/>
  <c r="O40" i="1"/>
  <c r="N40" i="1" s="1"/>
  <c r="AB40" i="1"/>
  <c r="AC40" i="1"/>
  <c r="AD40" i="1"/>
  <c r="AO40" i="1"/>
  <c r="AP40" i="1"/>
  <c r="AQ40" i="1"/>
  <c r="BA40" i="1"/>
  <c r="BB40" i="1"/>
  <c r="BC40" i="1"/>
  <c r="BL40" i="1"/>
  <c r="BM40" i="1"/>
  <c r="BN40" i="1"/>
  <c r="BY40" i="1"/>
  <c r="BZ40" i="1"/>
  <c r="CA40" i="1"/>
  <c r="CJ40" i="1"/>
  <c r="CK40" i="1"/>
  <c r="CL40" i="1"/>
  <c r="I4" i="1"/>
  <c r="J4" i="1"/>
  <c r="O4" i="1"/>
  <c r="N4" i="1" s="1"/>
  <c r="AB4" i="1"/>
  <c r="AD4" i="1"/>
  <c r="AO4" i="1"/>
  <c r="AQ4" i="1"/>
  <c r="BA4" i="1"/>
  <c r="BC4" i="1"/>
  <c r="BL4" i="1"/>
  <c r="BM4" i="1"/>
  <c r="BN4" i="1"/>
  <c r="BY4" i="1"/>
  <c r="BZ4" i="1"/>
  <c r="CA4" i="1"/>
  <c r="CJ4" i="1"/>
  <c r="CK4" i="1"/>
  <c r="CL4" i="1"/>
  <c r="I32" i="1"/>
  <c r="J32" i="1"/>
  <c r="O32" i="1"/>
  <c r="N32" i="1" s="1"/>
  <c r="AB32" i="1"/>
  <c r="AD32" i="1"/>
  <c r="AO32" i="1"/>
  <c r="AQ32" i="1"/>
  <c r="BA32" i="1"/>
  <c r="BC32" i="1"/>
  <c r="BL32" i="1"/>
  <c r="BM32" i="1"/>
  <c r="BN32" i="1"/>
  <c r="BY32" i="1"/>
  <c r="BZ32" i="1"/>
  <c r="CA32" i="1"/>
  <c r="CJ32" i="1"/>
  <c r="CK32" i="1"/>
  <c r="CL32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CJ52" i="1"/>
  <c r="CK52" i="1"/>
  <c r="CL52" i="1"/>
  <c r="I49" i="1"/>
  <c r="J49" i="1"/>
  <c r="O49" i="1"/>
  <c r="N49" i="1" s="1"/>
  <c r="AB49" i="1"/>
  <c r="AC49" i="1"/>
  <c r="AD49" i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I45" i="1"/>
  <c r="J45" i="1"/>
  <c r="O45" i="1"/>
  <c r="N45" i="1" s="1"/>
  <c r="AB45" i="1"/>
  <c r="AC45" i="1"/>
  <c r="AD45" i="1"/>
  <c r="AO45" i="1"/>
  <c r="AP45" i="1"/>
  <c r="AQ45" i="1"/>
  <c r="BA45" i="1"/>
  <c r="BB45" i="1"/>
  <c r="BC45" i="1"/>
  <c r="BL45" i="1"/>
  <c r="BM45" i="1"/>
  <c r="BN45" i="1"/>
  <c r="BY45" i="1"/>
  <c r="BZ45" i="1"/>
  <c r="CA45" i="1"/>
  <c r="CJ45" i="1"/>
  <c r="CK45" i="1"/>
  <c r="CL45" i="1"/>
  <c r="O42" i="1"/>
  <c r="N42" i="1" s="1"/>
  <c r="CL42" i="1"/>
  <c r="CK42" i="1"/>
  <c r="CJ42" i="1"/>
  <c r="CA42" i="1"/>
  <c r="BZ42" i="1"/>
  <c r="BY42" i="1"/>
  <c r="BN42" i="1"/>
  <c r="BM42" i="1"/>
  <c r="BL42" i="1"/>
  <c r="BC42" i="1"/>
  <c r="BB42" i="1"/>
  <c r="BA42" i="1"/>
  <c r="AQ42" i="1"/>
  <c r="AP42" i="1"/>
  <c r="AO42" i="1"/>
  <c r="AD42" i="1"/>
  <c r="AC42" i="1"/>
  <c r="AB42" i="1"/>
  <c r="I19" i="1"/>
  <c r="J19" i="1"/>
  <c r="O19" i="1"/>
  <c r="N19" i="1" s="1"/>
  <c r="AB19" i="1"/>
  <c r="AD19" i="1"/>
  <c r="AO19" i="1"/>
  <c r="AQ19" i="1"/>
  <c r="BA19" i="1"/>
  <c r="BC19" i="1"/>
  <c r="BL19" i="1"/>
  <c r="BM19" i="1"/>
  <c r="BN19" i="1"/>
  <c r="BY19" i="1"/>
  <c r="BZ19" i="1"/>
  <c r="CA19" i="1"/>
  <c r="CJ19" i="1"/>
  <c r="CK19" i="1"/>
  <c r="CL19" i="1"/>
  <c r="O14" i="1"/>
  <c r="N14" i="1" s="1"/>
  <c r="AB14" i="1"/>
  <c r="AC14" i="1"/>
  <c r="AD14" i="1"/>
  <c r="AO14" i="1"/>
  <c r="AP14" i="1"/>
  <c r="AQ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O15" i="1"/>
  <c r="N15" i="1" s="1"/>
  <c r="AB15" i="1"/>
  <c r="AC15" i="1"/>
  <c r="AD15" i="1"/>
  <c r="AO15" i="1"/>
  <c r="AP15" i="1"/>
  <c r="AQ15" i="1"/>
  <c r="BA15" i="1"/>
  <c r="BB15" i="1"/>
  <c r="BC15" i="1"/>
  <c r="BL15" i="1"/>
  <c r="BM15" i="1"/>
  <c r="BN15" i="1"/>
  <c r="BY15" i="1"/>
  <c r="BZ15" i="1"/>
  <c r="CA15" i="1"/>
  <c r="CJ15" i="1"/>
  <c r="CK15" i="1"/>
  <c r="CL15" i="1"/>
  <c r="CJ70" i="1"/>
  <c r="CK70" i="1"/>
  <c r="CL70" i="1"/>
  <c r="CJ46" i="1"/>
  <c r="CK46" i="1"/>
  <c r="CL46" i="1"/>
  <c r="CJ51" i="1"/>
  <c r="CK51" i="1"/>
  <c r="CL51" i="1"/>
  <c r="CJ50" i="1"/>
  <c r="CK50" i="1"/>
  <c r="CL50" i="1"/>
  <c r="CJ27" i="1"/>
  <c r="CK27" i="1"/>
  <c r="CL27" i="1"/>
  <c r="CJ53" i="1"/>
  <c r="CK53" i="1"/>
  <c r="CL53" i="1"/>
  <c r="I7" i="1"/>
  <c r="J7" i="1"/>
  <c r="I53" i="1"/>
  <c r="J53" i="1"/>
  <c r="AB53" i="1"/>
  <c r="AO53" i="1"/>
  <c r="BA53" i="1"/>
  <c r="BL53" i="1"/>
  <c r="BY53" i="1"/>
  <c r="AD53" i="1"/>
  <c r="AQ53" i="1"/>
  <c r="BC53" i="1"/>
  <c r="BN53" i="1"/>
  <c r="CA53" i="1"/>
  <c r="O53" i="1"/>
  <c r="N53" i="1" s="1"/>
  <c r="AC53" i="1"/>
  <c r="AP53" i="1"/>
  <c r="BB53" i="1"/>
  <c r="BM53" i="1"/>
  <c r="BZ53" i="1"/>
  <c r="I70" i="1"/>
  <c r="J70" i="1"/>
  <c r="AB70" i="1"/>
  <c r="AO70" i="1"/>
  <c r="BA70" i="1"/>
  <c r="BL70" i="1"/>
  <c r="BY70" i="1"/>
  <c r="AD70" i="1"/>
  <c r="AQ70" i="1"/>
  <c r="BC70" i="1"/>
  <c r="BN70" i="1"/>
  <c r="CA70" i="1"/>
  <c r="O70" i="1"/>
  <c r="N70" i="1" s="1"/>
  <c r="AC70" i="1"/>
  <c r="AP70" i="1"/>
  <c r="BB70" i="1"/>
  <c r="BM70" i="1"/>
  <c r="BZ70" i="1"/>
  <c r="I51" i="1"/>
  <c r="J51" i="1"/>
  <c r="AB51" i="1"/>
  <c r="AO51" i="1"/>
  <c r="BA51" i="1"/>
  <c r="BL51" i="1"/>
  <c r="BY51" i="1"/>
  <c r="AD51" i="1"/>
  <c r="AQ51" i="1"/>
  <c r="BC51" i="1"/>
  <c r="BN51" i="1"/>
  <c r="CA51" i="1"/>
  <c r="O51" i="1"/>
  <c r="N51" i="1" s="1"/>
  <c r="AC51" i="1"/>
  <c r="AP51" i="1"/>
  <c r="BB51" i="1"/>
  <c r="BM51" i="1"/>
  <c r="BZ51" i="1"/>
  <c r="AB7" i="1"/>
  <c r="AO7" i="1"/>
  <c r="BA7" i="1"/>
  <c r="AD7" i="1"/>
  <c r="AQ7" i="1"/>
  <c r="BC7" i="1"/>
  <c r="O7" i="1"/>
  <c r="N7" i="1" s="1"/>
  <c r="AB50" i="1"/>
  <c r="AO50" i="1"/>
  <c r="BA50" i="1"/>
  <c r="BL50" i="1"/>
  <c r="BY50" i="1"/>
  <c r="AD50" i="1"/>
  <c r="AQ50" i="1"/>
  <c r="BC50" i="1"/>
  <c r="BN50" i="1"/>
  <c r="CA50" i="1"/>
  <c r="O50" i="1"/>
  <c r="N50" i="1" s="1"/>
  <c r="AC50" i="1"/>
  <c r="AP50" i="1"/>
  <c r="BB50" i="1"/>
  <c r="BM50" i="1"/>
  <c r="BZ50" i="1"/>
  <c r="I46" i="1"/>
  <c r="J46" i="1"/>
  <c r="AB46" i="1"/>
  <c r="AO46" i="1"/>
  <c r="BA46" i="1"/>
  <c r="BL46" i="1"/>
  <c r="BY46" i="1"/>
  <c r="AD46" i="1"/>
  <c r="AQ46" i="1"/>
  <c r="BC46" i="1"/>
  <c r="BN46" i="1"/>
  <c r="CA46" i="1"/>
  <c r="O46" i="1"/>
  <c r="N46" i="1" s="1"/>
  <c r="AC46" i="1"/>
  <c r="AP46" i="1"/>
  <c r="BB46" i="1"/>
  <c r="BM46" i="1"/>
  <c r="BZ46" i="1"/>
  <c r="AB27" i="1"/>
  <c r="AO27" i="1"/>
  <c r="BA27" i="1"/>
  <c r="BL27" i="1"/>
  <c r="BY27" i="1"/>
  <c r="AD27" i="1"/>
  <c r="AQ27" i="1"/>
  <c r="BC27" i="1"/>
  <c r="BN27" i="1"/>
  <c r="CA27" i="1"/>
  <c r="O27" i="1"/>
  <c r="N27" i="1" s="1"/>
  <c r="BM27" i="1"/>
  <c r="BZ27" i="1"/>
  <c r="AR61" i="1" l="1"/>
  <c r="BO30" i="1"/>
  <c r="AR64" i="1"/>
  <c r="BD43" i="1"/>
  <c r="G33" i="1"/>
  <c r="H33" i="1" s="1"/>
  <c r="CB33" i="1"/>
  <c r="G56" i="1"/>
  <c r="H56" i="1" s="1"/>
  <c r="AR9" i="1"/>
  <c r="CB9" i="1"/>
  <c r="G5" i="1"/>
  <c r="BD24" i="1"/>
  <c r="BD18" i="1"/>
  <c r="G23" i="1"/>
  <c r="BO54" i="1"/>
  <c r="BD56" i="1"/>
  <c r="CM60" i="1"/>
  <c r="M6" i="1"/>
  <c r="G55" i="1"/>
  <c r="H55" i="1" s="1"/>
  <c r="CB60" i="1"/>
  <c r="CM61" i="1"/>
  <c r="CM47" i="1"/>
  <c r="AR44" i="1"/>
  <c r="G48" i="1"/>
  <c r="H48" i="1" s="1"/>
  <c r="CM7" i="1"/>
  <c r="G9" i="1"/>
  <c r="H9" i="1" s="1"/>
  <c r="G67" i="1"/>
  <c r="H67" i="1" s="1"/>
  <c r="G66" i="1"/>
  <c r="AE66" i="1"/>
  <c r="CB54" i="1"/>
  <c r="BD55" i="1"/>
  <c r="CB57" i="1"/>
  <c r="AR58" i="1"/>
  <c r="AE12" i="1"/>
  <c r="CB18" i="1"/>
  <c r="AR38" i="1"/>
  <c r="BD31" i="1"/>
  <c r="BO25" i="1"/>
  <c r="AE26" i="1"/>
  <c r="AR28" i="1"/>
  <c r="G42" i="1"/>
  <c r="CM27" i="1"/>
  <c r="CM66" i="1"/>
  <c r="CM12" i="1"/>
  <c r="AE7" i="1"/>
  <c r="AE51" i="1"/>
  <c r="BO27" i="1"/>
  <c r="G49" i="1"/>
  <c r="G68" i="1"/>
  <c r="H68" i="1" s="1"/>
  <c r="AR20" i="1"/>
  <c r="AE23" i="1"/>
  <c r="CB8" i="1"/>
  <c r="AE34" i="1"/>
  <c r="K16" i="1"/>
  <c r="BD38" i="1"/>
  <c r="G34" i="1"/>
  <c r="M49" i="1"/>
  <c r="G52" i="1"/>
  <c r="L66" i="1"/>
  <c r="BD66" i="1"/>
  <c r="BO66" i="1"/>
  <c r="G62" i="1"/>
  <c r="H62" i="1" s="1"/>
  <c r="AE62" i="1"/>
  <c r="CB62" i="1"/>
  <c r="AR54" i="1"/>
  <c r="BD54" i="1"/>
  <c r="CM54" i="1"/>
  <c r="M55" i="1"/>
  <c r="BO55" i="1"/>
  <c r="CB55" i="1"/>
  <c r="AE56" i="1"/>
  <c r="M56" i="1"/>
  <c r="AE59" i="1"/>
  <c r="AE27" i="1"/>
  <c r="BD15" i="1"/>
  <c r="BD45" i="1"/>
  <c r="CM67" i="1"/>
  <c r="BD68" i="1"/>
  <c r="AR63" i="1"/>
  <c r="CM63" i="1"/>
  <c r="BO64" i="1"/>
  <c r="G65" i="1"/>
  <c r="H65" i="1" s="1"/>
  <c r="G54" i="1"/>
  <c r="G60" i="1"/>
  <c r="H60" i="1" s="1"/>
  <c r="G22" i="1"/>
  <c r="H22" i="1" s="1"/>
  <c r="AE18" i="1"/>
  <c r="G38" i="1"/>
  <c r="H38" i="1" s="1"/>
  <c r="AE25" i="1"/>
  <c r="AR34" i="1"/>
  <c r="G45" i="1"/>
  <c r="BO49" i="1"/>
  <c r="M4" i="1"/>
  <c r="CB69" i="1"/>
  <c r="BD67" i="1"/>
  <c r="CB66" i="1"/>
  <c r="BD62" i="1"/>
  <c r="G25" i="1"/>
  <c r="CB26" i="1"/>
  <c r="M51" i="1"/>
  <c r="BD51" i="1"/>
  <c r="G51" i="1"/>
  <c r="H51" i="1" s="1"/>
  <c r="CB70" i="1"/>
  <c r="AE70" i="1"/>
  <c r="BD53" i="1"/>
  <c r="G53" i="1"/>
  <c r="H53" i="1" s="1"/>
  <c r="G69" i="1"/>
  <c r="H69" i="1" s="1"/>
  <c r="G63" i="1"/>
  <c r="H63" i="1" s="1"/>
  <c r="BO3" i="1"/>
  <c r="G10" i="1"/>
  <c r="BD21" i="1"/>
  <c r="CB21" i="1"/>
  <c r="L38" i="1"/>
  <c r="CM38" i="1"/>
  <c r="BO28" i="1"/>
  <c r="CB34" i="1"/>
  <c r="K13" i="1"/>
  <c r="L19" i="1"/>
  <c r="M50" i="1"/>
  <c r="CB46" i="1"/>
  <c r="CM46" i="1"/>
  <c r="AR69" i="1"/>
  <c r="CM69" i="1"/>
  <c r="BO67" i="1"/>
  <c r="CB67" i="1"/>
  <c r="BD50" i="1"/>
  <c r="AR70" i="1"/>
  <c r="M42" i="1"/>
  <c r="CB42" i="1"/>
  <c r="CB49" i="1"/>
  <c r="BD49" i="1"/>
  <c r="BO12" i="1"/>
  <c r="CB12" i="1"/>
  <c r="BO5" i="1"/>
  <c r="AR10" i="1"/>
  <c r="BO10" i="1"/>
  <c r="CB23" i="1"/>
  <c r="BD22" i="1"/>
  <c r="G30" i="1"/>
  <c r="H30" i="1" s="1"/>
  <c r="CM8" i="1"/>
  <c r="CM64" i="1"/>
  <c r="M31" i="1"/>
  <c r="CB25" i="1"/>
  <c r="BD26" i="1"/>
  <c r="BO26" i="1"/>
  <c r="G28" i="1"/>
  <c r="M28" i="1"/>
  <c r="BD28" i="1"/>
  <c r="CB28" i="1"/>
  <c r="CM17" i="1"/>
  <c r="AR49" i="1"/>
  <c r="BO4" i="1"/>
  <c r="BO40" i="1"/>
  <c r="AR40" i="1"/>
  <c r="CB63" i="1"/>
  <c r="CM57" i="1"/>
  <c r="AE58" i="1"/>
  <c r="BO58" i="1"/>
  <c r="CB58" i="1"/>
  <c r="G59" i="1"/>
  <c r="H59" i="1" s="1"/>
  <c r="L59" i="1"/>
  <c r="AR59" i="1"/>
  <c r="M59" i="1"/>
  <c r="AR60" i="1"/>
  <c r="BD60" i="1"/>
  <c r="G61" i="1"/>
  <c r="H61" i="1" s="1"/>
  <c r="AE61" i="1"/>
  <c r="CB61" i="1"/>
  <c r="G47" i="1"/>
  <c r="H47" i="1" s="1"/>
  <c r="M47" i="1"/>
  <c r="BO44" i="1"/>
  <c r="CB44" i="1"/>
  <c r="AR43" i="1"/>
  <c r="CB43" i="1"/>
  <c r="CM43" i="1"/>
  <c r="AE48" i="1"/>
  <c r="AR48" i="1"/>
  <c r="BD48" i="1"/>
  <c r="CM48" i="1"/>
  <c r="CM9" i="1"/>
  <c r="BO7" i="1"/>
  <c r="G41" i="1"/>
  <c r="H41" i="1" s="1"/>
  <c r="AE41" i="1"/>
  <c r="L41" i="1"/>
  <c r="CM41" i="1"/>
  <c r="CB24" i="1"/>
  <c r="AE10" i="1"/>
  <c r="BO18" i="1"/>
  <c r="AE33" i="1"/>
  <c r="M33" i="1"/>
  <c r="M38" i="1"/>
  <c r="BO38" i="1"/>
  <c r="CB38" i="1"/>
  <c r="AE38" i="1"/>
  <c r="AE20" i="1"/>
  <c r="BD20" i="1"/>
  <c r="AE35" i="1"/>
  <c r="L35" i="1"/>
  <c r="CM35" i="1"/>
  <c r="BD23" i="1"/>
  <c r="BO23" i="1"/>
  <c r="CM23" i="1"/>
  <c r="AR22" i="1"/>
  <c r="BO22" i="1"/>
  <c r="CB22" i="1"/>
  <c r="CM22" i="1"/>
  <c r="M30" i="1"/>
  <c r="CM30" i="1"/>
  <c r="G31" i="1"/>
  <c r="CB17" i="1"/>
  <c r="AR57" i="1"/>
  <c r="L57" i="1"/>
  <c r="M57" i="1"/>
  <c r="BO57" i="1"/>
  <c r="AE30" i="1"/>
  <c r="L30" i="1"/>
  <c r="M15" i="1"/>
  <c r="L54" i="1"/>
  <c r="AE54" i="1"/>
  <c r="AR24" i="1"/>
  <c r="G18" i="1"/>
  <c r="M18" i="1"/>
  <c r="CM18" i="1"/>
  <c r="AE21" i="1"/>
  <c r="L21" i="1"/>
  <c r="BD34" i="1"/>
  <c r="L34" i="1"/>
  <c r="L61" i="1"/>
  <c r="BD61" i="1"/>
  <c r="L42" i="1"/>
  <c r="K42" i="1" s="1"/>
  <c r="BD42" i="1"/>
  <c r="M58" i="1"/>
  <c r="AE69" i="1"/>
  <c r="L69" i="1"/>
  <c r="L22" i="1"/>
  <c r="L43" i="1"/>
  <c r="BO43" i="1"/>
  <c r="AR46" i="1"/>
  <c r="M46" i="1"/>
  <c r="L4" i="1"/>
  <c r="BO41" i="1"/>
  <c r="AR42" i="1"/>
  <c r="CM42" i="1"/>
  <c r="BO32" i="1"/>
  <c r="G32" i="1"/>
  <c r="AR66" i="1"/>
  <c r="M62" i="1"/>
  <c r="BO62" i="1"/>
  <c r="M35" i="1"/>
  <c r="CB35" i="1"/>
  <c r="AR25" i="1"/>
  <c r="M70" i="1"/>
  <c r="BO53" i="1"/>
  <c r="M53" i="1"/>
  <c r="CM50" i="1"/>
  <c r="CB14" i="1"/>
  <c r="CM19" i="1"/>
  <c r="AR19" i="1"/>
  <c r="CB45" i="1"/>
  <c r="AE45" i="1"/>
  <c r="CM52" i="1"/>
  <c r="AR52" i="1"/>
  <c r="BD32" i="1"/>
  <c r="BD64" i="1"/>
  <c r="CB64" i="1"/>
  <c r="M65" i="1"/>
  <c r="BD65" i="1"/>
  <c r="BO65" i="1"/>
  <c r="CB65" i="1"/>
  <c r="BD59" i="1"/>
  <c r="AE3" i="1"/>
  <c r="CB3" i="1"/>
  <c r="CM3" i="1"/>
  <c r="G24" i="1"/>
  <c r="AR33" i="1"/>
  <c r="BO33" i="1"/>
  <c r="CM33" i="1"/>
  <c r="L20" i="1"/>
  <c r="CB20" i="1"/>
  <c r="AR35" i="1"/>
  <c r="BD25" i="1"/>
  <c r="G26" i="1"/>
  <c r="BO6" i="1"/>
  <c r="CM34" i="1"/>
  <c r="M27" i="1"/>
  <c r="BD27" i="1"/>
  <c r="CB50" i="1"/>
  <c r="M7" i="1"/>
  <c r="BO14" i="1"/>
  <c r="BO19" i="1"/>
  <c r="AE19" i="1"/>
  <c r="G19" i="1"/>
  <c r="BO52" i="1"/>
  <c r="L68" i="1"/>
  <c r="AR68" i="1"/>
  <c r="CB68" i="1"/>
  <c r="CM68" i="1"/>
  <c r="BD63" i="1"/>
  <c r="BO63" i="1"/>
  <c r="G64" i="1"/>
  <c r="L56" i="1"/>
  <c r="K56" i="1" s="1"/>
  <c r="AR56" i="1"/>
  <c r="CB56" i="1"/>
  <c r="CM56" i="1"/>
  <c r="AE57" i="1"/>
  <c r="BD57" i="1"/>
  <c r="G58" i="1"/>
  <c r="H58" i="1" s="1"/>
  <c r="M10" i="1"/>
  <c r="CB10" i="1"/>
  <c r="L24" i="1"/>
  <c r="BO24" i="1"/>
  <c r="AE24" i="1"/>
  <c r="G20" i="1"/>
  <c r="H20" i="1" s="1"/>
  <c r="AR6" i="1"/>
  <c r="CM6" i="1"/>
  <c r="BO70" i="1"/>
  <c r="AR53" i="1"/>
  <c r="CM51" i="1"/>
  <c r="CM14" i="1"/>
  <c r="AR14" i="1"/>
  <c r="BD19" i="1"/>
  <c r="BD46" i="1"/>
  <c r="AR51" i="1"/>
  <c r="CB27" i="1"/>
  <c r="L51" i="1"/>
  <c r="G70" i="1"/>
  <c r="H70" i="1" s="1"/>
  <c r="CB53" i="1"/>
  <c r="AE53" i="1"/>
  <c r="M19" i="1"/>
  <c r="CM15" i="1"/>
  <c r="AR15" i="1"/>
  <c r="BD14" i="1"/>
  <c r="AE14" i="1"/>
  <c r="CM45" i="1"/>
  <c r="AR45" i="1"/>
  <c r="G46" i="1"/>
  <c r="H46" i="1" s="1"/>
  <c r="AE46" i="1"/>
  <c r="BD7" i="1"/>
  <c r="BO51" i="1"/>
  <c r="L70" i="1"/>
  <c r="K70" i="1" s="1"/>
  <c r="CM70" i="1"/>
  <c r="CB15" i="1"/>
  <c r="BO15" i="1"/>
  <c r="L15" i="1"/>
  <c r="L45" i="1"/>
  <c r="CB52" i="1"/>
  <c r="AE52" i="1"/>
  <c r="CM4" i="1"/>
  <c r="BD40" i="1"/>
  <c r="M40" i="1"/>
  <c r="G40" i="1"/>
  <c r="G12" i="1"/>
  <c r="H12" i="1" s="1"/>
  <c r="AR12" i="1"/>
  <c r="M5" i="1"/>
  <c r="CB5" i="1"/>
  <c r="CM5" i="1"/>
  <c r="L10" i="1"/>
  <c r="K10" i="1" s="1"/>
  <c r="BD10" i="1"/>
  <c r="CM10" i="1"/>
  <c r="M24" i="1"/>
  <c r="CM24" i="1"/>
  <c r="G21" i="1"/>
  <c r="M21" i="1"/>
  <c r="BD35" i="1"/>
  <c r="BO35" i="1"/>
  <c r="AR23" i="1"/>
  <c r="M22" i="1"/>
  <c r="M25" i="1"/>
  <c r="L26" i="1"/>
  <c r="AR26" i="1"/>
  <c r="CM26" i="1"/>
  <c r="L28" i="1"/>
  <c r="CM28" i="1"/>
  <c r="G50" i="1"/>
  <c r="H50" i="1" s="1"/>
  <c r="CB6" i="1"/>
  <c r="AR32" i="1"/>
  <c r="CB4" i="1"/>
  <c r="AR4" i="1"/>
  <c r="CM40" i="1"/>
  <c r="CB40" i="1"/>
  <c r="AE40" i="1"/>
  <c r="CM20" i="1"/>
  <c r="L31" i="1"/>
  <c r="AR31" i="1"/>
  <c r="CM31" i="1"/>
  <c r="CM25" i="1"/>
  <c r="M26" i="1"/>
  <c r="AE28" i="1"/>
  <c r="L58" i="1"/>
  <c r="BD58" i="1"/>
  <c r="CM58" i="1"/>
  <c r="BO59" i="1"/>
  <c r="CB59" i="1"/>
  <c r="L60" i="1"/>
  <c r="M60" i="1"/>
  <c r="M61" i="1"/>
  <c r="BO61" i="1"/>
  <c r="AE47" i="1"/>
  <c r="L47" i="1"/>
  <c r="BO47" i="1"/>
  <c r="CB47" i="1"/>
  <c r="G44" i="1"/>
  <c r="H44" i="1" s="1"/>
  <c r="M44" i="1"/>
  <c r="BD44" i="1"/>
  <c r="G43" i="1"/>
  <c r="H43" i="1" s="1"/>
  <c r="AE43" i="1"/>
  <c r="M48" i="1"/>
  <c r="BO48" i="1"/>
  <c r="CB48" i="1"/>
  <c r="L9" i="1"/>
  <c r="BD9" i="1"/>
  <c r="BO9" i="1"/>
  <c r="CB7" i="1"/>
  <c r="AR41" i="1"/>
  <c r="M41" i="1"/>
  <c r="K41" i="1" s="1"/>
  <c r="CB41" i="1"/>
  <c r="G14" i="1"/>
  <c r="L12" i="1"/>
  <c r="M3" i="1"/>
  <c r="M12" i="1"/>
  <c r="BD12" i="1"/>
  <c r="BO21" i="1"/>
  <c r="AR21" i="1"/>
  <c r="M20" i="1"/>
  <c r="BO20" i="1"/>
  <c r="BD30" i="1"/>
  <c r="CB30" i="1"/>
  <c r="AE31" i="1"/>
  <c r="BO31" i="1"/>
  <c r="CB31" i="1"/>
  <c r="L25" i="1"/>
  <c r="M34" i="1"/>
  <c r="BO34" i="1"/>
  <c r="BO69" i="1"/>
  <c r="AR67" i="1"/>
  <c r="BO68" i="1"/>
  <c r="L65" i="1"/>
  <c r="CM65" i="1"/>
  <c r="H66" i="1"/>
  <c r="L62" i="1"/>
  <c r="CM62" i="1"/>
  <c r="M54" i="1"/>
  <c r="AR55" i="1"/>
  <c r="CM55" i="1"/>
  <c r="BO56" i="1"/>
  <c r="CM59" i="1"/>
  <c r="BO60" i="1"/>
  <c r="AR47" i="1"/>
  <c r="CM44" i="1"/>
  <c r="M43" i="1"/>
  <c r="L48" i="1"/>
  <c r="G27" i="1"/>
  <c r="H27" i="1" s="1"/>
  <c r="AR18" i="1"/>
  <c r="CM21" i="1"/>
  <c r="BD33" i="1"/>
  <c r="G35" i="1"/>
  <c r="M23" i="1"/>
  <c r="AE22" i="1"/>
  <c r="AR30" i="1"/>
  <c r="AE6" i="1"/>
  <c r="AR27" i="1"/>
  <c r="L27" i="1"/>
  <c r="K27" i="1" s="1"/>
  <c r="AR50" i="1"/>
  <c r="CB51" i="1"/>
  <c r="M32" i="1"/>
  <c r="BO46" i="1"/>
  <c r="L50" i="1"/>
  <c r="BD70" i="1"/>
  <c r="AE67" i="1"/>
  <c r="M67" i="1"/>
  <c r="AE64" i="1"/>
  <c r="L64" i="1"/>
  <c r="L52" i="1"/>
  <c r="M69" i="1"/>
  <c r="BD69" i="1"/>
  <c r="M63" i="1"/>
  <c r="AE63" i="1"/>
  <c r="L53" i="1"/>
  <c r="BO50" i="1"/>
  <c r="AR7" i="1"/>
  <c r="M14" i="1"/>
  <c r="AE15" i="1"/>
  <c r="L14" i="1"/>
  <c r="CB19" i="1"/>
  <c r="BD52" i="1"/>
  <c r="M52" i="1"/>
  <c r="CM32" i="1"/>
  <c r="CB32" i="1"/>
  <c r="L32" i="1"/>
  <c r="M68" i="1"/>
  <c r="L63" i="1"/>
  <c r="H64" i="1"/>
  <c r="M64" i="1"/>
  <c r="H54" i="1"/>
  <c r="H42" i="1"/>
  <c r="AE50" i="1"/>
  <c r="L46" i="1"/>
  <c r="K46" i="1" s="1"/>
  <c r="CM53" i="1"/>
  <c r="AE42" i="1"/>
  <c r="BO42" i="1"/>
  <c r="AE32" i="1"/>
  <c r="BO45" i="1"/>
  <c r="M45" i="1"/>
  <c r="CM49" i="1"/>
  <c r="L49" i="1"/>
  <c r="K49" i="1" s="1"/>
  <c r="AE49" i="1"/>
  <c r="L40" i="1"/>
  <c r="AE68" i="1"/>
  <c r="G4" i="1"/>
  <c r="L67" i="1"/>
  <c r="AR65" i="1"/>
  <c r="AR62" i="1"/>
  <c r="BD47" i="1"/>
  <c r="AE44" i="1"/>
  <c r="M9" i="1"/>
  <c r="AE55" i="1"/>
  <c r="L44" i="1"/>
  <c r="AE65" i="1"/>
  <c r="AE60" i="1"/>
  <c r="AE9" i="1"/>
  <c r="M66" i="1"/>
  <c r="K66" i="1" s="1"/>
  <c r="L55" i="1"/>
  <c r="G15" i="1"/>
  <c r="AE4" i="1"/>
  <c r="AR3" i="1"/>
  <c r="AR5" i="1"/>
  <c r="L33" i="1"/>
  <c r="G3" i="1"/>
  <c r="H3" i="1" s="1"/>
  <c r="BD3" i="1"/>
  <c r="BD5" i="1"/>
  <c r="L23" i="1"/>
  <c r="G6" i="1"/>
  <c r="H6" i="1" s="1"/>
  <c r="L3" i="1"/>
  <c r="L18" i="1"/>
  <c r="BD6" i="1"/>
  <c r="L5" i="1"/>
  <c r="AE5" i="1"/>
  <c r="BD4" i="1"/>
  <c r="K4" i="1"/>
  <c r="L6" i="1"/>
  <c r="L7" i="1"/>
  <c r="K7" i="1" s="1"/>
  <c r="G7" i="1"/>
  <c r="H7" i="1" s="1"/>
  <c r="K38" i="1" l="1"/>
  <c r="K50" i="1"/>
  <c r="K54" i="1"/>
  <c r="K40" i="1"/>
  <c r="K18" i="1"/>
  <c r="K6" i="1"/>
  <c r="K5" i="1"/>
  <c r="H15" i="1"/>
  <c r="K61" i="1"/>
  <c r="H26" i="1"/>
  <c r="K34" i="1"/>
  <c r="K31" i="1"/>
  <c r="H18" i="1"/>
  <c r="K35" i="1"/>
  <c r="K33" i="1"/>
  <c r="H19" i="1"/>
  <c r="K55" i="1"/>
  <c r="H5" i="1"/>
  <c r="K43" i="1"/>
  <c r="K47" i="1"/>
  <c r="H49" i="1"/>
  <c r="K28" i="1"/>
  <c r="K30" i="1"/>
  <c r="H23" i="1"/>
  <c r="H4" i="1"/>
  <c r="K68" i="1"/>
  <c r="K19" i="1"/>
  <c r="K25" i="1"/>
  <c r="K65" i="1"/>
  <c r="K51" i="1"/>
  <c r="H52" i="1"/>
  <c r="K44" i="1"/>
  <c r="K21" i="1"/>
  <c r="K69" i="1"/>
  <c r="K62" i="1"/>
  <c r="K26" i="1"/>
  <c r="K3" i="1"/>
  <c r="K9" i="1"/>
  <c r="H31" i="1"/>
  <c r="H45" i="1"/>
  <c r="K24" i="1"/>
  <c r="K59" i="1"/>
  <c r="K20" i="1"/>
  <c r="K60" i="1"/>
  <c r="K15" i="1"/>
  <c r="K32" i="1"/>
  <c r="K53" i="1"/>
  <c r="K57" i="1"/>
  <c r="H34" i="1"/>
  <c r="K23" i="1"/>
  <c r="H14" i="1"/>
  <c r="K58" i="1"/>
  <c r="K22" i="1"/>
  <c r="H25" i="1"/>
  <c r="H32" i="1"/>
  <c r="K14" i="1"/>
  <c r="H10" i="1"/>
  <c r="H35" i="1"/>
  <c r="H28" i="1"/>
  <c r="H24" i="1"/>
  <c r="K12" i="1"/>
  <c r="K48" i="1"/>
  <c r="K45" i="1"/>
  <c r="H21" i="1"/>
  <c r="H40" i="1"/>
  <c r="K63" i="1"/>
  <c r="K67" i="1"/>
  <c r="K52" i="1"/>
  <c r="K64" i="1"/>
</calcChain>
</file>

<file path=xl/sharedStrings.xml><?xml version="1.0" encoding="utf-8"?>
<sst xmlns="http://schemas.openxmlformats.org/spreadsheetml/2006/main" count="408" uniqueCount="132">
  <si>
    <t>Rank?</t>
  </si>
  <si>
    <t>Promote?</t>
  </si>
  <si>
    <t>Sort Keys</t>
  </si>
  <si>
    <t>Match Totals</t>
  </si>
  <si>
    <t>Stage 4</t>
  </si>
  <si>
    <t>Bay 7
Both Sides Now #2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</si>
  <si>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</si>
  <si>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</si>
  <si>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</si>
  <si>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</si>
  <si>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</si>
  <si>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</si>
  <si>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</si>
  <si>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</si>
  <si>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</si>
  <si>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</si>
  <si>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</si>
  <si>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</si>
  <si>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</si>
  <si>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</si>
  <si>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Place</t>
  </si>
  <si>
    <t>First Last Initial</t>
  </si>
  <si>
    <t>IDPA #</t>
  </si>
  <si>
    <t>L C
A R
B E
O D
R I
   T</t>
  </si>
  <si>
    <t>Div</t>
  </si>
  <si>
    <t>Class</t>
  </si>
  <si>
    <t>n</t>
  </si>
  <si>
    <t>Sort Div</t>
  </si>
  <si>
    <t>Sort Class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</si>
  <si>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</si>
  <si>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</si>
  <si>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</si>
  <si>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</si>
  <si>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</si>
  <si>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</si>
  <si>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</si>
  <si>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</si>
  <si>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</si>
  <si>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</si>
  <si>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</si>
  <si>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</si>
  <si>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</si>
  <si>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</si>
  <si>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</si>
  <si>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HNT</t>
  </si>
  <si>
    <t>FTDR</t>
  </si>
  <si>
    <t>Stage Raw Time</t>
  </si>
  <si>
    <t>Pts Dn/2</t>
  </si>
  <si>
    <t>Pen Sec</t>
  </si>
  <si>
    <t>Total Stage Score</t>
  </si>
  <si>
    <t>HNS</t>
  </si>
  <si>
    <t>Str 1
Raw
Time</t>
  </si>
  <si>
    <t>CCP</t>
  </si>
  <si>
    <t>SS</t>
  </si>
  <si>
    <t>Thomas L.</t>
  </si>
  <si>
    <t>Matt S.</t>
  </si>
  <si>
    <t>NV</t>
  </si>
  <si>
    <t>Marc R.</t>
  </si>
  <si>
    <t>MM</t>
  </si>
  <si>
    <t>Monte T.</t>
  </si>
  <si>
    <t>MA</t>
  </si>
  <si>
    <t>CDP</t>
  </si>
  <si>
    <t>Rick G.</t>
  </si>
  <si>
    <t>Michael J.</t>
  </si>
  <si>
    <t>Brad S.</t>
  </si>
  <si>
    <t>BUG</t>
  </si>
  <si>
    <t>Dabney C.</t>
  </si>
  <si>
    <t>SSP</t>
  </si>
  <si>
    <t>EX</t>
  </si>
  <si>
    <t>Jorge C.</t>
  </si>
  <si>
    <t>Michael T.</t>
  </si>
  <si>
    <t>Robert N.</t>
  </si>
  <si>
    <t>Ian P.</t>
  </si>
  <si>
    <t>John O.</t>
  </si>
  <si>
    <t>ESP</t>
  </si>
  <si>
    <t>John C.</t>
  </si>
  <si>
    <t>Alex D.</t>
  </si>
  <si>
    <t>Jordan R.</t>
  </si>
  <si>
    <t>Roy B.</t>
  </si>
  <si>
    <t>Benita C.</t>
  </si>
  <si>
    <t>Range Member Labor Credit Sum: 1-Member, 2-Setup, 4-SO, 8-CoF, 16-New Shooter</t>
  </si>
  <si>
    <t>*  - Division not indicated, shooter must complete their scoresheet</t>
  </si>
  <si>
    <t>** - Class not indicated, shooter must complete their scoresheet</t>
  </si>
  <si>
    <t>IDPA Match Scoring Spreadsheet Sort Key lookup table</t>
  </si>
  <si>
    <t>Table used to convert IDPA Divisions and classes into numeric sort keys.</t>
  </si>
  <si>
    <t>The sort keys can then be used with the total match scores to produce a sort by score within division and class.</t>
  </si>
  <si>
    <t>ESR</t>
  </si>
  <si>
    <t>The shooter's division is looked up in the upper table and converted to anumber.</t>
  </si>
  <si>
    <t>SSR</t>
  </si>
  <si>
    <t>Then his or her class is looked up in the lower table and converted to a number.</t>
  </si>
  <si>
    <t>A three-column sort on the division sort key first, class sort key next, and total match score third will yield a properly-ordered report.</t>
  </si>
  <si>
    <t>This table is used to look up IDPA Classes using the numeric Class Sort Key value for purposes of promotions at sanctioned matches.</t>
  </si>
  <si>
    <t xml:space="preserve"> </t>
  </si>
  <si>
    <t>Invalid Shooter Class entered on spreadsheet!</t>
  </si>
  <si>
    <t>Help and instructions for this spreadsheet are available on the CCIDPA web site at http://www.ccidpa.org/scoring/spreadsheets.html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</si>
  <si>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</si>
  <si>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</si>
  <si>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</si>
  <si>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</si>
  <si>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</si>
  <si>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</si>
  <si>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</si>
  <si>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</si>
  <si>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</si>
  <si>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</si>
  <si>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</si>
  <si>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The Match Ranking and Match Promotion features (columns G and H) won't work properly until you have sorted your results by Division, Class, and Total Match Score.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</si>
  <si>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</si>
  <si>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</si>
  <si>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3. Select Data-&gt;Sort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</si>
  <si>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</si>
  <si>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</si>
  <si>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</si>
  <si>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7. In most cases, you will want to select Ascending order in all three radio buttons.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</si>
  <si>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</si>
  <si>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</si>
  <si>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>Centennial Gun Club Match
May 7, 2017</t>
  </si>
  <si>
    <t>Bay 1 
Classifier</t>
  </si>
  <si>
    <t>Bay 2 
Classifier</t>
  </si>
  <si>
    <t>Bay 3 
Classifier</t>
  </si>
  <si>
    <t>Andrew D.</t>
  </si>
  <si>
    <t>Nelson R.</t>
  </si>
  <si>
    <t>Bob W.</t>
  </si>
  <si>
    <t>Jim V.</t>
  </si>
  <si>
    <t>Diana R.</t>
  </si>
  <si>
    <t>Mark F.</t>
  </si>
  <si>
    <t>Don J.</t>
  </si>
  <si>
    <t>Debra T.</t>
  </si>
  <si>
    <t>Levi J.</t>
  </si>
  <si>
    <t>Christina C.</t>
  </si>
  <si>
    <t>Cameron W.</t>
  </si>
  <si>
    <t>Jeff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</si>
</sst>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</xf>
    <xf numFmtId="0" fontId="0" fillId="0" borderId="12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3" fillId="0" borderId="13" xfId="0" applyNumberFormat="1" applyFont="1" applyBorder="1" applyAlignment="1" applyProtection="1">
      <alignment horizontal="center" vertical="center"/>
    </xf>
    <xf numFmtId="2" fontId="2" fillId="0" borderId="13" xfId="0" applyNumberFormat="1" applyFont="1" applyBorder="1" applyAlignment="1" applyProtection="1">
      <alignment horizontal="right" vertical="center"/>
    </xf>
    <xf numFmtId="1" fontId="0" fillId="0" borderId="13" xfId="0" applyNumberFormat="1" applyBorder="1" applyAlignment="1" applyProtection="1">
      <alignment horizontal="right" vertical="center"/>
    </xf>
    <xf numFmtId="164" fontId="0" fillId="0" borderId="13" xfId="0" applyNumberFormat="1" applyBorder="1" applyAlignment="1" applyProtection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1" fontId="0" fillId="0" borderId="13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1" fontId="3" fillId="0" borderId="14" xfId="0" applyNumberFormat="1" applyFon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right" vertical="center"/>
      <protection locked="0"/>
    </xf>
    <xf numFmtId="2" fontId="0" fillId="0" borderId="15" xfId="0" applyNumberFormat="1" applyBorder="1" applyAlignment="1" applyProtection="1">
      <alignment horizontal="right" vertical="center"/>
    </xf>
    <xf numFmtId="49" fontId="0" fillId="0" borderId="0" xfId="0" applyNumberFormat="1" applyBorder="1"/>
    <xf numFmtId="1" fontId="1" fillId="0" borderId="15" xfId="0" applyNumberFormat="1" applyFont="1" applyBorder="1" applyAlignment="1" applyProtection="1">
      <alignment horizontal="center" vertical="center"/>
    </xf>
    <xf numFmtId="49" fontId="2" fillId="2" borderId="16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7" xfId="0" applyNumberFormat="1" applyFont="1" applyFill="1" applyBorder="1" applyAlignment="1" applyProtection="1">
      <alignment horizontal="center" wrapText="1"/>
    </xf>
    <xf numFmtId="49" fontId="0" fillId="0" borderId="18" xfId="0" applyNumberForma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right" vertical="center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2" fillId="2" borderId="20" xfId="0" applyNumberFormat="1" applyFont="1" applyFill="1" applyBorder="1" applyAlignment="1" applyProtection="1">
      <alignment horizontal="center" wrapText="1"/>
    </xf>
    <xf numFmtId="49" fontId="2" fillId="2" borderId="21" xfId="0" applyNumberFormat="1" applyFont="1" applyFill="1" applyBorder="1" applyAlignment="1" applyProtection="1">
      <alignment horizontal="center" wrapText="1"/>
    </xf>
    <xf numFmtId="49" fontId="2" fillId="2" borderId="22" xfId="0" applyNumberFormat="1" applyFont="1" applyFill="1" applyBorder="1" applyAlignment="1" applyProtection="1">
      <alignment horizontal="center" wrapText="1"/>
    </xf>
    <xf numFmtId="49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5" xfId="0" applyNumberFormat="1" applyFont="1" applyFill="1" applyBorder="1" applyAlignment="1" applyProtection="1">
      <alignment horizontal="center" vertical="center" textRotation="18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2" fillId="2" borderId="26" xfId="0" applyNumberFormat="1" applyFont="1" applyFill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2" fontId="2" fillId="0" borderId="12" xfId="0" applyNumberFormat="1" applyFont="1" applyBorder="1" applyAlignment="1" applyProtection="1">
      <alignment horizontal="right" vertical="center"/>
    </xf>
    <xf numFmtId="2" fontId="0" fillId="0" borderId="13" xfId="0" applyNumberFormat="1" applyBorder="1" applyAlignment="1" applyProtection="1">
      <alignment horizontal="right" vertical="center"/>
    </xf>
    <xf numFmtId="1" fontId="0" fillId="0" borderId="27" xfId="0" applyNumberFormat="1" applyBorder="1" applyAlignment="1" applyProtection="1">
      <alignment horizontal="right" vertical="center"/>
    </xf>
    <xf numFmtId="2" fontId="2" fillId="0" borderId="10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21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0" fontId="0" fillId="0" borderId="28" xfId="0" applyBorder="1" applyAlignment="1" applyProtection="1">
      <alignment horizontal="center" vertical="center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1" fontId="1" fillId="0" borderId="29" xfId="0" applyNumberFormat="1" applyFont="1" applyBorder="1" applyAlignment="1" applyProtection="1">
      <alignment horizontal="center" vertical="center"/>
    </xf>
    <xf numFmtId="1" fontId="3" fillId="0" borderId="29" xfId="0" applyNumberFormat="1" applyFont="1" applyBorder="1" applyAlignment="1" applyProtection="1">
      <alignment horizontal="center" vertical="center"/>
    </xf>
    <xf numFmtId="49" fontId="2" fillId="3" borderId="21" xfId="0" applyNumberFormat="1" applyFont="1" applyFill="1" applyBorder="1" applyAlignment="1" applyProtection="1">
      <alignment horizontal="center" wrapText="1"/>
    </xf>
    <xf numFmtId="49" fontId="2" fillId="3" borderId="22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20" xfId="0" applyNumberFormat="1" applyFont="1" applyFill="1" applyBorder="1" applyAlignment="1" applyProtection="1">
      <alignment horizontal="center" wrapText="1"/>
    </xf>
    <xf numFmtId="49" fontId="2" fillId="3" borderId="26" xfId="0" applyNumberFormat="1" applyFont="1" applyFill="1" applyBorder="1" applyAlignment="1" applyProtection="1">
      <alignment horizontal="center" wrapText="1"/>
    </xf>
    <xf numFmtId="49" fontId="2" fillId="3" borderId="33" xfId="0" applyNumberFormat="1" applyFont="1" applyFill="1" applyBorder="1" applyAlignment="1" applyProtection="1">
      <alignment horizontal="center" wrapText="1"/>
    </xf>
    <xf numFmtId="2" fontId="2" fillId="0" borderId="34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0" fillId="0" borderId="29" xfId="0" applyBorder="1"/>
    <xf numFmtId="0" fontId="0" fillId="0" borderId="11" xfId="0" applyBorder="1"/>
    <xf numFmtId="1" fontId="0" fillId="0" borderId="40" xfId="0" applyNumberFormat="1" applyBorder="1" applyAlignment="1" applyProtection="1">
      <alignment horizontal="right" vertical="center"/>
      <protection locked="0"/>
    </xf>
    <xf numFmtId="2" fontId="2" fillId="0" borderId="19" xfId="0" applyNumberFormat="1" applyFont="1" applyBorder="1" applyAlignment="1" applyProtection="1">
      <alignment horizontal="right" vertical="center"/>
    </xf>
    <xf numFmtId="0" fontId="0" fillId="0" borderId="13" xfId="0" applyBorder="1"/>
    <xf numFmtId="1" fontId="0" fillId="0" borderId="40" xfId="0" applyNumberFormat="1" applyBorder="1" applyAlignment="1" applyProtection="1">
      <alignment horizontal="right" vertical="center"/>
    </xf>
    <xf numFmtId="2" fontId="2" fillId="0" borderId="41" xfId="0" applyNumberFormat="1" applyFont="1" applyBorder="1" applyAlignment="1" applyProtection="1">
      <alignment horizontal="right" vertical="center"/>
    </xf>
    <xf numFmtId="2" fontId="0" fillId="0" borderId="29" xfId="0" applyNumberFormat="1" applyBorder="1" applyAlignment="1" applyProtection="1">
      <alignment horizontal="right" vertical="center"/>
    </xf>
    <xf numFmtId="1" fontId="0" fillId="0" borderId="29" xfId="0" applyNumberFormat="1" applyBorder="1" applyAlignment="1" applyProtection="1">
      <alignment horizontal="right" vertical="center"/>
    </xf>
    <xf numFmtId="164" fontId="0" fillId="0" borderId="29" xfId="0" applyNumberFormat="1" applyBorder="1" applyAlignment="1" applyProtection="1">
      <alignment horizontal="right" vertical="center"/>
    </xf>
    <xf numFmtId="2" fontId="0" fillId="0" borderId="31" xfId="0" applyNumberFormat="1" applyBorder="1" applyAlignment="1" applyProtection="1">
      <alignment horizontal="right" vertical="center"/>
      <protection locked="0"/>
    </xf>
    <xf numFmtId="2" fontId="0" fillId="0" borderId="29" xfId="0" applyNumberFormat="1" applyBorder="1" applyAlignment="1" applyProtection="1">
      <alignment horizontal="right" vertical="center"/>
      <protection locked="0"/>
    </xf>
    <xf numFmtId="1" fontId="0" fillId="0" borderId="29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</xf>
    <xf numFmtId="2" fontId="2" fillId="0" borderId="30" xfId="0" applyNumberFormat="1" applyFont="1" applyBorder="1" applyAlignment="1" applyProtection="1">
      <alignment horizontal="right" vertical="center"/>
    </xf>
    <xf numFmtId="2" fontId="2" fillId="0" borderId="29" xfId="0" applyNumberFormat="1" applyFont="1" applyBorder="1" applyAlignment="1" applyProtection="1">
      <alignment horizontal="right" vertical="center"/>
    </xf>
    <xf numFmtId="1" fontId="0" fillId="0" borderId="30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1" fontId="0" fillId="0" borderId="18" xfId="0" applyNumberFormat="1" applyBorder="1" applyAlignment="1" applyProtection="1">
      <alignment horizontal="right" vertical="center"/>
    </xf>
    <xf numFmtId="2" fontId="2" fillId="0" borderId="8" xfId="0" applyNumberFormat="1" applyFont="1" applyBorder="1" applyAlignment="1" applyProtection="1">
      <alignment horizontal="right" vertical="center"/>
    </xf>
    <xf numFmtId="2" fontId="0" fillId="0" borderId="10" xfId="0" applyNumberFormat="1" applyBorder="1" applyAlignment="1" applyProtection="1">
      <alignment horizontal="right" vertical="center"/>
      <protection locked="0"/>
    </xf>
    <xf numFmtId="2" fontId="2" fillId="0" borderId="44" xfId="0" applyNumberFormat="1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center" vertical="center"/>
    </xf>
    <xf numFmtId="1" fontId="3" fillId="0" borderId="42" xfId="0" applyNumberFormat="1" applyFont="1" applyBorder="1" applyAlignment="1" applyProtection="1">
      <alignment horizontal="center" vertical="center"/>
    </xf>
    <xf numFmtId="2" fontId="2" fillId="0" borderId="45" xfId="0" applyNumberFormat="1" applyFont="1" applyBorder="1" applyAlignment="1" applyProtection="1">
      <alignment horizontal="right" vertical="center"/>
    </xf>
    <xf numFmtId="2" fontId="2" fillId="0" borderId="46" xfId="0" applyNumberFormat="1" applyFont="1" applyBorder="1" applyAlignment="1" applyProtection="1">
      <alignment horizontal="right" vertical="center"/>
    </xf>
    <xf numFmtId="0" fontId="0" fillId="0" borderId="47" xfId="0" applyBorder="1"/>
    <xf numFmtId="49" fontId="8" fillId="0" borderId="29" xfId="0" applyNumberFormat="1" applyFont="1" applyBorder="1" applyAlignment="1" applyProtection="1">
      <alignment horizontal="left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47" xfId="0" applyNumberFormat="1" applyBorder="1"/>
    <xf numFmtId="49" fontId="0" fillId="0" borderId="48" xfId="0" applyNumberFormat="1" applyBorder="1"/>
    <xf numFmtId="0" fontId="0" fillId="4" borderId="12" xfId="0" applyFill="1" applyBorder="1" applyAlignment="1" applyProtection="1">
      <alignment horizontal="center" vertical="center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center" vertical="center"/>
      <protection locked="0"/>
    </xf>
    <xf numFmtId="1" fontId="1" fillId="4" borderId="9" xfId="0" applyNumberFormat="1" applyFont="1" applyFill="1" applyBorder="1" applyAlignment="1" applyProtection="1">
      <alignment horizontal="center" vertical="center"/>
    </xf>
    <xf numFmtId="1" fontId="1" fillId="4" borderId="7" xfId="0" applyNumberFormat="1" applyFont="1" applyFill="1" applyBorder="1" applyAlignment="1" applyProtection="1">
      <alignment horizontal="center" vertical="center"/>
    </xf>
    <xf numFmtId="1" fontId="3" fillId="4" borderId="7" xfId="0" applyNumberFormat="1" applyFont="1" applyFill="1" applyBorder="1" applyAlignment="1" applyProtection="1">
      <alignment horizontal="center" vertic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2" fontId="2" fillId="4" borderId="12" xfId="0" applyNumberFormat="1" applyFont="1" applyFill="1" applyBorder="1" applyAlignment="1" applyProtection="1">
      <alignment horizontal="right" vertical="center"/>
    </xf>
    <xf numFmtId="2" fontId="0" fillId="4" borderId="13" xfId="0" applyNumberFormat="1" applyFill="1" applyBorder="1" applyAlignment="1" applyProtection="1">
      <alignment horizontal="right" vertical="center"/>
    </xf>
    <xf numFmtId="1" fontId="0" fillId="4" borderId="13" xfId="0" applyNumberFormat="1" applyFill="1" applyBorder="1" applyAlignment="1" applyProtection="1">
      <alignment horizontal="right" vertical="center"/>
    </xf>
    <xf numFmtId="164" fontId="0" fillId="4" borderId="13" xfId="0" applyNumberFormat="1" applyFill="1" applyBorder="1" applyAlignment="1" applyProtection="1">
      <alignment horizontal="right" vertical="center"/>
    </xf>
    <xf numFmtId="1" fontId="0" fillId="4" borderId="27" xfId="0" applyNumberFormat="1" applyFill="1" applyBorder="1" applyAlignment="1" applyProtection="1">
      <alignment horizontal="right" vertical="center"/>
    </xf>
    <xf numFmtId="2" fontId="0" fillId="4" borderId="9" xfId="0" applyNumberFormat="1" applyFill="1" applyBorder="1" applyAlignment="1" applyProtection="1">
      <alignment horizontal="right" vertical="center"/>
      <protection locked="0"/>
    </xf>
    <xf numFmtId="2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11" xfId="0" applyNumberFormat="1" applyFill="1" applyBorder="1" applyAlignment="1" applyProtection="1">
      <alignment horizontal="right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</xf>
    <xf numFmtId="164" fontId="0" fillId="4" borderId="7" xfId="0" applyNumberFormat="1" applyFill="1" applyBorder="1" applyAlignment="1" applyProtection="1">
      <alignment horizontal="right" vertical="center"/>
    </xf>
    <xf numFmtId="1" fontId="0" fillId="4" borderId="7" xfId="0" applyNumberFormat="1" applyFill="1" applyBorder="1" applyAlignment="1" applyProtection="1">
      <alignment horizontal="right" vertical="center"/>
    </xf>
    <xf numFmtId="2" fontId="2" fillId="4" borderId="18" xfId="0" applyNumberFormat="1" applyFont="1" applyFill="1" applyBorder="1" applyAlignment="1" applyProtection="1">
      <alignment horizontal="right" vertical="center"/>
    </xf>
    <xf numFmtId="0" fontId="0" fillId="4" borderId="7" xfId="0" applyFill="1" applyBorder="1"/>
    <xf numFmtId="2" fontId="0" fillId="4" borderId="15" xfId="0" applyNumberFormat="1" applyFill="1" applyBorder="1" applyAlignment="1" applyProtection="1">
      <alignment horizontal="right" vertical="center"/>
    </xf>
    <xf numFmtId="2" fontId="2" fillId="4" borderId="13" xfId="0" applyNumberFormat="1" applyFont="1" applyFill="1" applyBorder="1" applyAlignment="1" applyProtection="1">
      <alignment horizontal="right" vertical="center"/>
    </xf>
    <xf numFmtId="49" fontId="0" fillId="4" borderId="18" xfId="0" applyNumberFormat="1" applyFill="1" applyBorder="1" applyAlignment="1" applyProtection="1">
      <alignment horizontal="center" vertical="center"/>
      <protection locked="0"/>
    </xf>
    <xf numFmtId="2" fontId="2" fillId="4" borderId="19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43" xfId="0" applyBorder="1"/>
    <xf numFmtId="49" fontId="2" fillId="0" borderId="35" xfId="0" applyNumberFormat="1" applyFont="1" applyBorder="1" applyAlignment="1" applyProtection="1">
      <alignment horizontal="center"/>
    </xf>
    <xf numFmtId="49" fontId="9" fillId="2" borderId="36" xfId="0" applyNumberFormat="1" applyFont="1" applyFill="1" applyBorder="1" applyAlignment="1" applyProtection="1">
      <alignment horizontal="center" wrapText="1"/>
    </xf>
    <xf numFmtId="49" fontId="9" fillId="2" borderId="35" xfId="0" applyNumberFormat="1" applyFont="1" applyFill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" fillId="2" borderId="36" xfId="0" applyNumberFormat="1" applyFont="1" applyFill="1" applyBorder="1" applyAlignment="1" applyProtection="1">
      <alignment horizontal="center" wrapText="1"/>
    </xf>
    <xf numFmtId="49" fontId="2" fillId="2" borderId="35" xfId="0" applyNumberFormat="1" applyFont="1" applyFill="1" applyBorder="1" applyAlignment="1" applyProtection="1">
      <alignment horizontal="center"/>
    </xf>
    <xf numFmtId="49" fontId="9" fillId="2" borderId="35" xfId="0" applyNumberFormat="1" applyFont="1" applyFill="1" applyBorder="1" applyAlignment="1" applyProtection="1">
      <alignment horizontal="center" wrapText="1"/>
    </xf>
    <xf numFmtId="49" fontId="2" fillId="3" borderId="35" xfId="0" applyNumberFormat="1" applyFont="1" applyFill="1" applyBorder="1" applyAlignment="1" applyProtection="1">
      <alignment horizontal="center" wrapText="1"/>
    </xf>
    <xf numFmtId="49" fontId="2" fillId="3" borderId="35" xfId="0" applyNumberFormat="1" applyFont="1" applyFill="1" applyBorder="1" applyAlignment="1" applyProtection="1">
      <alignment horizontal="center"/>
    </xf>
    <xf numFmtId="49" fontId="6" fillId="2" borderId="35" xfId="0" applyNumberFormat="1" applyFont="1" applyFill="1" applyBorder="1" applyAlignment="1" applyProtection="1">
      <alignment horizontal="center" wrapText="1"/>
    </xf>
    <xf numFmtId="49" fontId="2" fillId="2" borderId="35" xfId="0" applyNumberFormat="1" applyFont="1" applyFill="1" applyBorder="1" applyAlignment="1">
      <alignment horizontal="center"/>
    </xf>
    <xf numFmtId="49" fontId="4" fillId="2" borderId="37" xfId="0" applyNumberFormat="1" applyFont="1" applyFill="1" applyBorder="1" applyAlignment="1" applyProtection="1">
      <alignment horizontal="center" wrapText="1"/>
    </xf>
    <xf numFmtId="49" fontId="4" fillId="2" borderId="35" xfId="0" applyNumberFormat="1" applyFont="1" applyFill="1" applyBorder="1" applyAlignment="1" applyProtection="1">
      <alignment horizontal="center" wrapText="1"/>
    </xf>
    <xf numFmtId="49" fontId="2" fillId="2" borderId="38" xfId="0" applyNumberFormat="1" applyFont="1" applyFill="1" applyBorder="1" applyAlignment="1" applyProtection="1">
      <alignment horizontal="center" wrapText="1"/>
    </xf>
    <xf numFmtId="0" fontId="0" fillId="2" borderId="39" xfId="0" applyFill="1" applyBorder="1" applyAlignment="1">
      <alignment horizontal="center"/>
    </xf>
    <xf numFmtId="0" fontId="0" fillId="2" borderId="3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6"/>
  <sheetViews>
    <sheetView tabSelected="1" zoomScaleNormal="100" zoomScaleSheetLayoutView="100" workbookViewId="0">
      <pane xSplit="6" ySplit="2" topLeftCell="K10" activePane="bottomRight" state="frozenSplit"/>
      <selection pane="topRight" activeCell="G1" sqref="G1"/>
      <selection pane="bottomLeft" activeCell="A3" sqref="A3"/>
      <selection pane="bottomRight" activeCell="F40" sqref="F40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53" customWidth="1"/>
    <col min="5" max="5" width="4.85546875" style="4" customWidth="1"/>
    <col min="6" max="6" width="5.5703125" style="4" customWidth="1"/>
    <col min="7" max="8" width="3.85546875" style="13" hidden="1" customWidth="1"/>
    <col min="9" max="9" width="1.7109375" style="13" hidden="1" customWidth="1"/>
    <col min="10" max="10" width="1.5703125" style="13" hidden="1" customWidth="1"/>
    <col min="11" max="11" width="8.140625" style="13" customWidth="1"/>
    <col min="12" max="12" width="7.5703125" style="4" bestFit="1" customWidth="1"/>
    <col min="13" max="13" width="5.28515625" style="4" customWidth="1"/>
    <col min="14" max="14" width="5.5703125" style="4" bestFit="1" customWidth="1"/>
    <col min="15" max="15" width="5" style="4" bestFit="1" customWidth="1"/>
    <col min="16" max="16" width="6.42578125" style="4" customWidth="1"/>
    <col min="17" max="22" width="5.5703125" style="4" hidden="1" customWidth="1"/>
    <col min="23" max="23" width="3.85546875" style="4" customWidth="1"/>
    <col min="24" max="24" width="2.28515625" style="4" customWidth="1"/>
    <col min="25" max="25" width="2.85546875" style="4" customWidth="1"/>
    <col min="26" max="26" width="2.28515625" style="4" customWidth="1"/>
    <col min="27" max="27" width="3.5703125" style="4" customWidth="1"/>
    <col min="28" max="28" width="9" style="4" customWidth="1"/>
    <col min="29" max="29" width="4.5703125" style="4" bestFit="1" customWidth="1"/>
    <col min="30" max="30" width="4.28515625" style="4" customWidth="1"/>
    <col min="31" max="31" width="7" style="3" bestFit="1" customWidth="1"/>
    <col min="32" max="32" width="6.28515625" customWidth="1"/>
    <col min="33" max="34" width="5.5703125" hidden="1" customWidth="1"/>
    <col min="35" max="35" width="5.5703125" style="4" hidden="1" customWidth="1"/>
    <col min="36" max="36" width="3.85546875" customWidth="1"/>
    <col min="37" max="38" width="2.28515625" customWidth="1"/>
    <col min="39" max="39" width="2.7109375" customWidth="1"/>
    <col min="40" max="40" width="3.5703125" customWidth="1"/>
    <col min="41" max="41" width="6.5703125" style="4"/>
    <col min="42" max="42" width="4.5703125" style="4" bestFit="1" customWidth="1"/>
    <col min="43" max="43" width="4.28515625" bestFit="1" customWidth="1"/>
    <col min="45" max="45" width="8" customWidth="1"/>
    <col min="46" max="47" width="5.5703125" hidden="1" customWidth="1"/>
    <col min="48" max="48" width="4.85546875" customWidth="1"/>
    <col min="49" max="49" width="2.7109375" customWidth="1"/>
    <col min="50" max="50" width="2.28515625" customWidth="1"/>
    <col min="51" max="51" width="3.140625" customWidth="1"/>
    <col min="52" max="52" width="3.5703125" customWidth="1"/>
    <col min="53" max="53" width="7.42578125" style="4" customWidth="1"/>
    <col min="54" max="54" width="4.5703125" style="4" bestFit="1" customWidth="1"/>
    <col min="55" max="55" width="4.28515625" bestFit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customWidth="1"/>
    <col min="69" max="71" width="5.5703125" hidden="1" customWidth="1"/>
    <col min="72" max="72" width="3.85546875" customWidth="1"/>
    <col min="73" max="75" width="2.28515625" customWidth="1"/>
    <col min="76" max="76" width="3.5703125" customWidth="1"/>
    <col min="77" max="77" width="6.5703125" style="4" customWidth="1"/>
    <col min="78" max="78" width="4.5703125" style="4" customWidth="1"/>
    <col min="79" max="79" width="4.28515625" customWidth="1"/>
    <col min="80" max="80" width="6.7109375" customWidth="1"/>
    <col min="81" max="81" width="6.85546875" hidden="1" customWidth="1"/>
    <col min="82" max="82" width="6.140625" hidden="1" customWidth="1"/>
    <col min="83" max="83" width="4.140625" hidden="1" customWidth="1"/>
    <col min="84" max="85" width="2.85546875" hidden="1" customWidth="1"/>
    <col min="86" max="86" width="2.28515625" hidden="1" customWidth="1"/>
    <col min="87" max="87" width="3.7109375" hidden="1" customWidth="1"/>
    <col min="88" max="88" width="6.7109375" style="4" hidden="1" customWidth="1"/>
    <col min="89" max="89" width="4.28515625" style="4" hidden="1" customWidth="1"/>
    <col min="90" max="90" width="4.5703125" hidden="1" customWidth="1"/>
    <col min="91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6.7109375" customWidth="1"/>
  </cols>
  <sheetData>
    <row r="1" spans="1:246" ht="54" customHeight="1" thickTop="1" x14ac:dyDescent="0.25">
      <c r="A1" s="169" t="s">
        <v>116</v>
      </c>
      <c r="B1" s="170"/>
      <c r="C1" s="170"/>
      <c r="D1" s="170"/>
      <c r="E1" s="170"/>
      <c r="F1" s="170"/>
      <c r="G1" s="22" t="s">
        <v>0</v>
      </c>
      <c r="H1" s="23" t="s">
        <v>1</v>
      </c>
      <c r="I1" s="171" t="s">
        <v>2</v>
      </c>
      <c r="J1" s="172"/>
      <c r="K1" s="173" t="s">
        <v>3</v>
      </c>
      <c r="L1" s="174"/>
      <c r="M1" s="174"/>
      <c r="N1" s="174"/>
      <c r="O1" s="175"/>
      <c r="P1" s="166" t="s">
        <v>117</v>
      </c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1" t="s">
        <v>118</v>
      </c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1" t="s">
        <v>119</v>
      </c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4" t="s">
        <v>4</v>
      </c>
      <c r="BF1" s="164"/>
      <c r="BG1" s="165"/>
      <c r="BH1" s="165"/>
      <c r="BI1" s="165"/>
      <c r="BJ1" s="165"/>
      <c r="BK1" s="165"/>
      <c r="BL1" s="165"/>
      <c r="BM1" s="165"/>
      <c r="BN1" s="165"/>
      <c r="BO1" s="165"/>
      <c r="BP1" s="166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7" t="s">
        <v>5</v>
      </c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0" t="s">
        <v>6</v>
      </c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 t="s">
        <v>7</v>
      </c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 t="s">
        <v>8</v>
      </c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 t="s">
        <v>9</v>
      </c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 t="s">
        <v>10</v>
      </c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 t="s">
        <v>11</v>
      </c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 t="s">
        <v>12</v>
      </c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 t="s">
        <v>13</v>
      </c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 t="s">
        <v>14</v>
      </c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 t="s">
        <v>15</v>
      </c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 t="s">
        <v>16</v>
      </c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 t="s">
        <v>17</v>
      </c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 t="s">
        <v>18</v>
      </c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 t="s">
        <v>19</v>
      </c>
      <c r="IB1" s="160"/>
      <c r="IC1" s="160"/>
      <c r="ID1" s="160"/>
      <c r="IE1" s="160"/>
      <c r="IF1" s="160"/>
      <c r="IG1" s="160"/>
      <c r="IH1" s="160"/>
      <c r="II1" s="160"/>
      <c r="IJ1" s="160"/>
      <c r="IK1" s="163"/>
      <c r="IL1" s="49"/>
    </row>
    <row r="2" spans="1:246" ht="59.25" customHeight="1" thickBot="1" x14ac:dyDescent="0.25">
      <c r="A2" s="61" t="s">
        <v>20</v>
      </c>
      <c r="B2" s="62" t="s">
        <v>21</v>
      </c>
      <c r="C2" s="62" t="s">
        <v>22</v>
      </c>
      <c r="D2" s="79" t="s">
        <v>23</v>
      </c>
      <c r="E2" s="62" t="s">
        <v>24</v>
      </c>
      <c r="F2" s="63" t="s">
        <v>25</v>
      </c>
      <c r="G2" s="64" t="s">
        <v>26</v>
      </c>
      <c r="H2" s="65" t="s">
        <v>26</v>
      </c>
      <c r="I2" s="66" t="s">
        <v>27</v>
      </c>
      <c r="J2" s="67" t="s">
        <v>28</v>
      </c>
      <c r="K2" s="61" t="s">
        <v>29</v>
      </c>
      <c r="L2" s="62" t="s">
        <v>30</v>
      </c>
      <c r="M2" s="62" t="s">
        <v>31</v>
      </c>
      <c r="N2" s="62" t="s">
        <v>32</v>
      </c>
      <c r="O2" s="63" t="s">
        <v>33</v>
      </c>
      <c r="P2" s="61" t="s">
        <v>34</v>
      </c>
      <c r="Q2" s="62" t="s">
        <v>35</v>
      </c>
      <c r="R2" s="62" t="s">
        <v>36</v>
      </c>
      <c r="S2" s="62" t="s">
        <v>37</v>
      </c>
      <c r="T2" s="62" t="s">
        <v>38</v>
      </c>
      <c r="U2" s="62" t="s">
        <v>39</v>
      </c>
      <c r="V2" s="62" t="s">
        <v>40</v>
      </c>
      <c r="W2" s="62" t="s">
        <v>41</v>
      </c>
      <c r="X2" s="62" t="s">
        <v>42</v>
      </c>
      <c r="Y2" s="62" t="s">
        <v>43</v>
      </c>
      <c r="Z2" s="62" t="s">
        <v>44</v>
      </c>
      <c r="AA2" s="68" t="s">
        <v>45</v>
      </c>
      <c r="AB2" s="62" t="s">
        <v>46</v>
      </c>
      <c r="AC2" s="62" t="s">
        <v>47</v>
      </c>
      <c r="AD2" s="62" t="s">
        <v>48</v>
      </c>
      <c r="AE2" s="63" t="s">
        <v>49</v>
      </c>
      <c r="AF2" s="62" t="s">
        <v>34</v>
      </c>
      <c r="AG2" s="62" t="s">
        <v>35</v>
      </c>
      <c r="AH2" s="62" t="s">
        <v>36</v>
      </c>
      <c r="AI2" s="62" t="s">
        <v>37</v>
      </c>
      <c r="AJ2" s="62" t="s">
        <v>41</v>
      </c>
      <c r="AK2" s="62" t="s">
        <v>42</v>
      </c>
      <c r="AL2" s="62" t="s">
        <v>43</v>
      </c>
      <c r="AM2" s="62" t="s">
        <v>44</v>
      </c>
      <c r="AN2" s="68" t="s">
        <v>45</v>
      </c>
      <c r="AO2" s="62" t="s">
        <v>46</v>
      </c>
      <c r="AP2" s="62" t="s">
        <v>47</v>
      </c>
      <c r="AQ2" s="62" t="s">
        <v>48</v>
      </c>
      <c r="AR2" s="63" t="s">
        <v>49</v>
      </c>
      <c r="AS2" s="62" t="s">
        <v>34</v>
      </c>
      <c r="AT2" s="62" t="s">
        <v>35</v>
      </c>
      <c r="AU2" s="62" t="s">
        <v>36</v>
      </c>
      <c r="AV2" s="62" t="s">
        <v>41</v>
      </c>
      <c r="AW2" s="62" t="s">
        <v>42</v>
      </c>
      <c r="AX2" s="62" t="s">
        <v>43</v>
      </c>
      <c r="AY2" s="62" t="s">
        <v>44</v>
      </c>
      <c r="AZ2" s="68" t="s">
        <v>45</v>
      </c>
      <c r="BA2" s="62" t="s">
        <v>46</v>
      </c>
      <c r="BB2" s="62" t="s">
        <v>47</v>
      </c>
      <c r="BC2" s="62" t="s">
        <v>48</v>
      </c>
      <c r="BD2" s="63" t="s">
        <v>49</v>
      </c>
      <c r="BE2" s="55" t="s">
        <v>4</v>
      </c>
      <c r="BF2" s="55" t="s">
        <v>35</v>
      </c>
      <c r="BG2" s="55" t="s">
        <v>41</v>
      </c>
      <c r="BH2" s="55" t="s">
        <v>42</v>
      </c>
      <c r="BI2" s="55" t="s">
        <v>43</v>
      </c>
      <c r="BJ2" s="55" t="s">
        <v>50</v>
      </c>
      <c r="BK2" s="57" t="s">
        <v>45</v>
      </c>
      <c r="BL2" s="62" t="s">
        <v>46</v>
      </c>
      <c r="BM2" s="62" t="s">
        <v>47</v>
      </c>
      <c r="BN2" s="62" t="s">
        <v>48</v>
      </c>
      <c r="BO2" s="63" t="s">
        <v>49</v>
      </c>
      <c r="BP2" s="61" t="s">
        <v>51</v>
      </c>
      <c r="BQ2" s="62" t="s">
        <v>35</v>
      </c>
      <c r="BR2" s="62" t="s">
        <v>36</v>
      </c>
      <c r="BS2" s="62" t="s">
        <v>37</v>
      </c>
      <c r="BT2" s="62" t="s">
        <v>41</v>
      </c>
      <c r="BU2" s="62" t="s">
        <v>42</v>
      </c>
      <c r="BV2" s="62" t="s">
        <v>43</v>
      </c>
      <c r="BW2" s="62" t="s">
        <v>44</v>
      </c>
      <c r="BX2" s="68" t="s">
        <v>45</v>
      </c>
      <c r="BY2" s="62" t="s">
        <v>46</v>
      </c>
      <c r="BZ2" s="62" t="s">
        <v>47</v>
      </c>
      <c r="CA2" s="62" t="s">
        <v>48</v>
      </c>
      <c r="CB2" s="63" t="s">
        <v>49</v>
      </c>
      <c r="CC2" s="92" t="s">
        <v>34</v>
      </c>
      <c r="CD2" s="89" t="s">
        <v>35</v>
      </c>
      <c r="CE2" s="89" t="s">
        <v>41</v>
      </c>
      <c r="CF2" s="89" t="s">
        <v>42</v>
      </c>
      <c r="CG2" s="89" t="s">
        <v>43</v>
      </c>
      <c r="CH2" s="89" t="s">
        <v>50</v>
      </c>
      <c r="CI2" s="93" t="s">
        <v>45</v>
      </c>
      <c r="CJ2" s="94" t="s">
        <v>46</v>
      </c>
      <c r="CK2" s="89" t="s">
        <v>47</v>
      </c>
      <c r="CL2" s="89" t="s">
        <v>48</v>
      </c>
      <c r="CM2" s="90" t="s">
        <v>49</v>
      </c>
      <c r="CN2" s="72" t="s">
        <v>34</v>
      </c>
      <c r="CO2" s="69" t="s">
        <v>35</v>
      </c>
      <c r="CP2" s="69" t="s">
        <v>41</v>
      </c>
      <c r="CQ2" s="69" t="s">
        <v>42</v>
      </c>
      <c r="CR2" s="69" t="s">
        <v>43</v>
      </c>
      <c r="CS2" s="69" t="s">
        <v>50</v>
      </c>
      <c r="CT2" s="69" t="s">
        <v>45</v>
      </c>
      <c r="CU2" s="70" t="s">
        <v>46</v>
      </c>
      <c r="CV2" s="69" t="s">
        <v>47</v>
      </c>
      <c r="CW2" s="69" t="s">
        <v>48</v>
      </c>
      <c r="CX2" s="71" t="s">
        <v>49</v>
      </c>
      <c r="CY2" s="72" t="s">
        <v>34</v>
      </c>
      <c r="CZ2" s="69" t="s">
        <v>35</v>
      </c>
      <c r="DA2" s="69" t="s">
        <v>41</v>
      </c>
      <c r="DB2" s="69" t="s">
        <v>42</v>
      </c>
      <c r="DC2" s="69" t="s">
        <v>43</v>
      </c>
      <c r="DD2" s="69" t="s">
        <v>50</v>
      </c>
      <c r="DE2" s="69" t="s">
        <v>45</v>
      </c>
      <c r="DF2" s="70" t="s">
        <v>46</v>
      </c>
      <c r="DG2" s="69" t="s">
        <v>47</v>
      </c>
      <c r="DH2" s="69" t="s">
        <v>48</v>
      </c>
      <c r="DI2" s="71" t="s">
        <v>49</v>
      </c>
      <c r="DJ2" s="72" t="s">
        <v>34</v>
      </c>
      <c r="DK2" s="69" t="s">
        <v>35</v>
      </c>
      <c r="DL2" s="69" t="s">
        <v>41</v>
      </c>
      <c r="DM2" s="69" t="s">
        <v>42</v>
      </c>
      <c r="DN2" s="69" t="s">
        <v>43</v>
      </c>
      <c r="DO2" s="69" t="s">
        <v>50</v>
      </c>
      <c r="DP2" s="69" t="s">
        <v>45</v>
      </c>
      <c r="DQ2" s="70" t="s">
        <v>46</v>
      </c>
      <c r="DR2" s="69" t="s">
        <v>47</v>
      </c>
      <c r="DS2" s="69" t="s">
        <v>48</v>
      </c>
      <c r="DT2" s="71" t="s">
        <v>49</v>
      </c>
      <c r="DU2" s="72" t="s">
        <v>34</v>
      </c>
      <c r="DV2" s="69" t="s">
        <v>35</v>
      </c>
      <c r="DW2" s="69" t="s">
        <v>41</v>
      </c>
      <c r="DX2" s="69" t="s">
        <v>42</v>
      </c>
      <c r="DY2" s="69" t="s">
        <v>43</v>
      </c>
      <c r="DZ2" s="69" t="s">
        <v>50</v>
      </c>
      <c r="EA2" s="69" t="s">
        <v>45</v>
      </c>
      <c r="EB2" s="70" t="s">
        <v>46</v>
      </c>
      <c r="EC2" s="69" t="s">
        <v>47</v>
      </c>
      <c r="ED2" s="69" t="s">
        <v>48</v>
      </c>
      <c r="EE2" s="71" t="s">
        <v>49</v>
      </c>
      <c r="EF2" s="72" t="s">
        <v>34</v>
      </c>
      <c r="EG2" s="69" t="s">
        <v>35</v>
      </c>
      <c r="EH2" s="69" t="s">
        <v>41</v>
      </c>
      <c r="EI2" s="69" t="s">
        <v>42</v>
      </c>
      <c r="EJ2" s="69" t="s">
        <v>43</v>
      </c>
      <c r="EK2" s="69" t="s">
        <v>50</v>
      </c>
      <c r="EL2" s="69" t="s">
        <v>45</v>
      </c>
      <c r="EM2" s="70" t="s">
        <v>46</v>
      </c>
      <c r="EN2" s="69" t="s">
        <v>47</v>
      </c>
      <c r="EO2" s="69" t="s">
        <v>48</v>
      </c>
      <c r="EP2" s="71" t="s">
        <v>49</v>
      </c>
      <c r="EQ2" s="72" t="s">
        <v>34</v>
      </c>
      <c r="ER2" s="69" t="s">
        <v>35</v>
      </c>
      <c r="ES2" s="69" t="s">
        <v>41</v>
      </c>
      <c r="ET2" s="69" t="s">
        <v>42</v>
      </c>
      <c r="EU2" s="69" t="s">
        <v>43</v>
      </c>
      <c r="EV2" s="69" t="s">
        <v>50</v>
      </c>
      <c r="EW2" s="69" t="s">
        <v>45</v>
      </c>
      <c r="EX2" s="70" t="s">
        <v>46</v>
      </c>
      <c r="EY2" s="69" t="s">
        <v>47</v>
      </c>
      <c r="EZ2" s="69" t="s">
        <v>48</v>
      </c>
      <c r="FA2" s="71" t="s">
        <v>49</v>
      </c>
      <c r="FB2" s="72" t="s">
        <v>34</v>
      </c>
      <c r="FC2" s="69" t="s">
        <v>35</v>
      </c>
      <c r="FD2" s="69" t="s">
        <v>41</v>
      </c>
      <c r="FE2" s="69" t="s">
        <v>42</v>
      </c>
      <c r="FF2" s="69" t="s">
        <v>43</v>
      </c>
      <c r="FG2" s="69" t="s">
        <v>50</v>
      </c>
      <c r="FH2" s="69" t="s">
        <v>45</v>
      </c>
      <c r="FI2" s="70" t="s">
        <v>46</v>
      </c>
      <c r="FJ2" s="69" t="s">
        <v>47</v>
      </c>
      <c r="FK2" s="69" t="s">
        <v>48</v>
      </c>
      <c r="FL2" s="71" t="s">
        <v>49</v>
      </c>
      <c r="FM2" s="72" t="s">
        <v>34</v>
      </c>
      <c r="FN2" s="69" t="s">
        <v>35</v>
      </c>
      <c r="FO2" s="69" t="s">
        <v>41</v>
      </c>
      <c r="FP2" s="69" t="s">
        <v>42</v>
      </c>
      <c r="FQ2" s="69" t="s">
        <v>43</v>
      </c>
      <c r="FR2" s="69" t="s">
        <v>50</v>
      </c>
      <c r="FS2" s="69" t="s">
        <v>45</v>
      </c>
      <c r="FT2" s="70" t="s">
        <v>46</v>
      </c>
      <c r="FU2" s="69" t="s">
        <v>47</v>
      </c>
      <c r="FV2" s="69" t="s">
        <v>48</v>
      </c>
      <c r="FW2" s="71" t="s">
        <v>49</v>
      </c>
      <c r="FX2" s="72" t="s">
        <v>34</v>
      </c>
      <c r="FY2" s="69" t="s">
        <v>35</v>
      </c>
      <c r="FZ2" s="69" t="s">
        <v>41</v>
      </c>
      <c r="GA2" s="69" t="s">
        <v>42</v>
      </c>
      <c r="GB2" s="69" t="s">
        <v>43</v>
      </c>
      <c r="GC2" s="69" t="s">
        <v>50</v>
      </c>
      <c r="GD2" s="69" t="s">
        <v>45</v>
      </c>
      <c r="GE2" s="70" t="s">
        <v>46</v>
      </c>
      <c r="GF2" s="69" t="s">
        <v>47</v>
      </c>
      <c r="GG2" s="69" t="s">
        <v>48</v>
      </c>
      <c r="GH2" s="71" t="s">
        <v>49</v>
      </c>
      <c r="GI2" s="72" t="s">
        <v>34</v>
      </c>
      <c r="GJ2" s="69" t="s">
        <v>35</v>
      </c>
      <c r="GK2" s="69" t="s">
        <v>41</v>
      </c>
      <c r="GL2" s="69" t="s">
        <v>42</v>
      </c>
      <c r="GM2" s="69" t="s">
        <v>43</v>
      </c>
      <c r="GN2" s="69" t="s">
        <v>50</v>
      </c>
      <c r="GO2" s="69" t="s">
        <v>45</v>
      </c>
      <c r="GP2" s="70" t="s">
        <v>46</v>
      </c>
      <c r="GQ2" s="69" t="s">
        <v>47</v>
      </c>
      <c r="GR2" s="69" t="s">
        <v>48</v>
      </c>
      <c r="GS2" s="71" t="s">
        <v>49</v>
      </c>
      <c r="GT2" s="72" t="s">
        <v>34</v>
      </c>
      <c r="GU2" s="69" t="s">
        <v>35</v>
      </c>
      <c r="GV2" s="69" t="s">
        <v>41</v>
      </c>
      <c r="GW2" s="69" t="s">
        <v>42</v>
      </c>
      <c r="GX2" s="69" t="s">
        <v>43</v>
      </c>
      <c r="GY2" s="69" t="s">
        <v>50</v>
      </c>
      <c r="GZ2" s="69" t="s">
        <v>45</v>
      </c>
      <c r="HA2" s="70" t="s">
        <v>46</v>
      </c>
      <c r="HB2" s="69" t="s">
        <v>47</v>
      </c>
      <c r="HC2" s="69" t="s">
        <v>48</v>
      </c>
      <c r="HD2" s="71" t="s">
        <v>49</v>
      </c>
      <c r="HE2" s="72" t="s">
        <v>34</v>
      </c>
      <c r="HF2" s="69" t="s">
        <v>35</v>
      </c>
      <c r="HG2" s="69" t="s">
        <v>41</v>
      </c>
      <c r="HH2" s="69" t="s">
        <v>42</v>
      </c>
      <c r="HI2" s="69" t="s">
        <v>43</v>
      </c>
      <c r="HJ2" s="69" t="s">
        <v>50</v>
      </c>
      <c r="HK2" s="69" t="s">
        <v>45</v>
      </c>
      <c r="HL2" s="70" t="s">
        <v>46</v>
      </c>
      <c r="HM2" s="69" t="s">
        <v>47</v>
      </c>
      <c r="HN2" s="69" t="s">
        <v>48</v>
      </c>
      <c r="HO2" s="71" t="s">
        <v>49</v>
      </c>
      <c r="HP2" s="72" t="s">
        <v>34</v>
      </c>
      <c r="HQ2" s="69" t="s">
        <v>35</v>
      </c>
      <c r="HR2" s="69" t="s">
        <v>41</v>
      </c>
      <c r="HS2" s="69" t="s">
        <v>42</v>
      </c>
      <c r="HT2" s="69" t="s">
        <v>43</v>
      </c>
      <c r="HU2" s="69" t="s">
        <v>50</v>
      </c>
      <c r="HV2" s="69" t="s">
        <v>45</v>
      </c>
      <c r="HW2" s="70" t="s">
        <v>46</v>
      </c>
      <c r="HX2" s="69" t="s">
        <v>47</v>
      </c>
      <c r="HY2" s="69" t="s">
        <v>48</v>
      </c>
      <c r="HZ2" s="71" t="s">
        <v>49</v>
      </c>
      <c r="IA2" s="72" t="s">
        <v>34</v>
      </c>
      <c r="IB2" s="69" t="s">
        <v>35</v>
      </c>
      <c r="IC2" s="69" t="s">
        <v>41</v>
      </c>
      <c r="ID2" s="69" t="s">
        <v>42</v>
      </c>
      <c r="IE2" s="69" t="s">
        <v>43</v>
      </c>
      <c r="IF2" s="69" t="s">
        <v>50</v>
      </c>
      <c r="IG2" s="69" t="s">
        <v>45</v>
      </c>
      <c r="IH2" s="70" t="s">
        <v>46</v>
      </c>
      <c r="II2" s="69" t="s">
        <v>47</v>
      </c>
      <c r="IJ2" s="69" t="s">
        <v>48</v>
      </c>
      <c r="IK2" s="69" t="s">
        <v>49</v>
      </c>
      <c r="IL2" s="49"/>
    </row>
    <row r="3" spans="1:246" x14ac:dyDescent="0.2">
      <c r="A3" s="37"/>
      <c r="B3" s="28" t="s">
        <v>54</v>
      </c>
      <c r="C3" s="28"/>
      <c r="D3" s="29"/>
      <c r="E3" s="29" t="s">
        <v>52</v>
      </c>
      <c r="F3" s="58" t="s">
        <v>53</v>
      </c>
      <c r="G3" s="27" t="str">
        <f>IF(AND(OR($G$2="Y",$H$2="Y"),I3&lt;5,J3&lt;5),IF(AND(I3=#REF!,J3=#REF!),#REF!+1,1),"")</f>
        <v/>
      </c>
      <c r="H3" s="24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8" t="str">
        <f>IF(ISNA(VLOOKUP(E3,SortLookup!$A$1:$B$5,2,FALSE))," ",VLOOKUP(E3,SortLookup!$A$1:$B$5,2,FALSE))</f>
        <v xml:space="preserve"> </v>
      </c>
      <c r="J3" s="25">
        <f>IF(ISNA(VLOOKUP(F3,SortLookup!$A$7:$B$11,2,FALSE))," ",VLOOKUP(F3,SortLookup!$A$7:$B$11,2,FALSE))</f>
        <v>2</v>
      </c>
      <c r="K3" s="73">
        <f>L3+M3+N3</f>
        <v>142.38999999999999</v>
      </c>
      <c r="L3" s="74">
        <f>AB3+AO3+BA3+BL3+BY3+CJ3+CU3+DF3+DQ3+EB3+EM3+EX3+FI3+FT3+GE3+GP3+HA3+HL3+HW3+IH3</f>
        <v>98.39</v>
      </c>
      <c r="M3" s="44">
        <f>AD3+AQ3+BC3+BN3+CA3+CL3+CW3+DH3+DS3+ED3+EO3+EZ3+FK3+FV3+GG3+GR3+HC3+HN3+HY3+IJ3</f>
        <v>0</v>
      </c>
      <c r="N3" s="45">
        <f>O3</f>
        <v>44</v>
      </c>
      <c r="O3" s="75">
        <f>W3+AJ3+AV3+BG3+BT3+CE3+CP3+DA3+DL3+DW3+EH3+ES3+FD3+FO3+FZ3+GK3+GV3+HG3+HR3+IC3</f>
        <v>44</v>
      </c>
      <c r="P3" s="35">
        <v>32.04</v>
      </c>
      <c r="Q3" s="32"/>
      <c r="R3" s="32"/>
      <c r="S3" s="32"/>
      <c r="T3" s="32"/>
      <c r="U3" s="32"/>
      <c r="V3" s="32"/>
      <c r="W3" s="33">
        <v>13</v>
      </c>
      <c r="X3" s="33"/>
      <c r="Y3" s="33"/>
      <c r="Z3" s="33"/>
      <c r="AA3" s="34"/>
      <c r="AB3" s="31">
        <f>P3+Q3+R3+S3+T3+U3+V3</f>
        <v>32.04</v>
      </c>
      <c r="AC3" s="30">
        <f>W3</f>
        <v>13</v>
      </c>
      <c r="AD3" s="26">
        <f>(X3*3)+(Y3*5)+(Z3*5)+(AA3*20)</f>
        <v>0</v>
      </c>
      <c r="AE3" s="59">
        <f>AB3+AC3+AD3</f>
        <v>45.04</v>
      </c>
      <c r="AF3" s="35">
        <v>28.67</v>
      </c>
      <c r="AG3" s="32"/>
      <c r="AH3" s="32"/>
      <c r="AI3" s="32"/>
      <c r="AJ3" s="33">
        <v>11</v>
      </c>
      <c r="AK3" s="33"/>
      <c r="AL3" s="33"/>
      <c r="AM3" s="33"/>
      <c r="AN3" s="34"/>
      <c r="AO3" s="31">
        <f>AF3+AG3+AH3+AI3</f>
        <v>28.67</v>
      </c>
      <c r="AP3" s="30">
        <f>AJ3</f>
        <v>11</v>
      </c>
      <c r="AQ3" s="26">
        <f>(AK3*3)+(AL3*5)+(AM3*5)+(AN3*20)</f>
        <v>0</v>
      </c>
      <c r="AR3" s="59">
        <f>AO3+AP3+AQ3</f>
        <v>39.67</v>
      </c>
      <c r="AS3" s="35">
        <v>37.68</v>
      </c>
      <c r="AT3" s="32"/>
      <c r="AU3" s="32"/>
      <c r="AV3" s="33">
        <v>20</v>
      </c>
      <c r="AW3" s="33"/>
      <c r="AX3" s="33"/>
      <c r="AY3" s="33"/>
      <c r="AZ3" s="34"/>
      <c r="BA3" s="31">
        <f>AS3+AT3+AU3</f>
        <v>37.68</v>
      </c>
      <c r="BB3" s="30">
        <f>AV3</f>
        <v>20</v>
      </c>
      <c r="BC3" s="26">
        <f>(AW3*3)+(AX3*5)+(AY3*5)+(AZ3*20)</f>
        <v>0</v>
      </c>
      <c r="BD3" s="59">
        <f>BA3+BB3+BC3</f>
        <v>57.68</v>
      </c>
      <c r="BE3" s="31"/>
      <c r="BF3" s="56"/>
      <c r="BG3" s="33"/>
      <c r="BH3" s="33"/>
      <c r="BI3" s="33"/>
      <c r="BJ3" s="33"/>
      <c r="BK3" s="34"/>
      <c r="BL3" s="52">
        <f>BE3+BF3</f>
        <v>0</v>
      </c>
      <c r="BM3" s="45">
        <f>BG3/2</f>
        <v>0</v>
      </c>
      <c r="BN3" s="44">
        <f>(BH3*3)+(BI3*5)+(BJ3*5)+(BK3*20)</f>
        <v>0</v>
      </c>
      <c r="BO3" s="43">
        <f>BL3+BM3+BN3</f>
        <v>0</v>
      </c>
      <c r="BP3" s="35"/>
      <c r="BQ3" s="32"/>
      <c r="BR3" s="32"/>
      <c r="BS3" s="32"/>
      <c r="BT3" s="33"/>
      <c r="BU3" s="33"/>
      <c r="BV3" s="33"/>
      <c r="BW3" s="33"/>
      <c r="BX3" s="34"/>
      <c r="BY3" s="31">
        <f>BP3+BQ3+BR3+BS3</f>
        <v>0</v>
      </c>
      <c r="BZ3" s="30">
        <f>BT3/2</f>
        <v>0</v>
      </c>
      <c r="CA3" s="36">
        <f>(BU3*3)+(BV3*5)+(BW3*5)+(BX3*20)</f>
        <v>0</v>
      </c>
      <c r="CB3" s="95">
        <f>BY3+BZ3+CA3</f>
        <v>0</v>
      </c>
      <c r="CC3" s="35"/>
      <c r="CD3" s="32"/>
      <c r="CE3" s="33"/>
      <c r="CF3" s="33"/>
      <c r="CG3" s="33"/>
      <c r="CH3" s="33"/>
      <c r="CI3" s="34"/>
      <c r="CJ3" s="31">
        <f>CC3+CD3</f>
        <v>0</v>
      </c>
      <c r="CK3" s="30">
        <f>CE3/2</f>
        <v>0</v>
      </c>
      <c r="CL3" s="26">
        <f>(CF3*3)+(CG3*5)+(CH3*5)+(CI3*20)</f>
        <v>0</v>
      </c>
      <c r="CM3" s="91">
        <f>CJ3+CK3+CL3</f>
        <v>0</v>
      </c>
      <c r="CN3" s="1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48"/>
      <c r="IL3" s="49"/>
    </row>
    <row r="4" spans="1:246" x14ac:dyDescent="0.2">
      <c r="A4" s="37"/>
      <c r="B4" s="28" t="s">
        <v>55</v>
      </c>
      <c r="C4" s="28"/>
      <c r="D4" s="29"/>
      <c r="E4" s="29" t="s">
        <v>52</v>
      </c>
      <c r="F4" s="58" t="s">
        <v>53</v>
      </c>
      <c r="G4" s="27" t="str">
        <f>IF(AND(OR($G$2="Y",$H$2="Y"),I4&lt;5,J4&lt;5),IF(AND(I4=#REF!,J4=#REF!),#REF!+1,1),"")</f>
        <v/>
      </c>
      <c r="H4" s="24" t="e">
        <f>IF(AND($H$2="Y",J4&gt;0,OR(AND(G4=1,#REF!=10),AND(G4=2,#REF!=20),AND(G4=3,#REF!=30),AND(G4=4,#REF!=40),AND(G4=5,#REF!=50),AND(G4=6,#REF!=60),AND(G4=7,#REF!=70),AND(G4=8,#REF!=80),AND(G4=9,G31=90),AND(G4=10,#REF!=100))),VLOOKUP(J4-1,SortLookup!$A$13:$B$16,2,FALSE),"")</f>
        <v>#REF!</v>
      </c>
      <c r="I4" s="38" t="str">
        <f>IF(ISNA(VLOOKUP(E4,SortLookup!$A$1:$B$5,2,FALSE))," ",VLOOKUP(E4,SortLookup!$A$1:$B$5,2,FALSE))</f>
        <v xml:space="preserve"> </v>
      </c>
      <c r="J4" s="25">
        <f>IF(ISNA(VLOOKUP(F4,SortLookup!$A$7:$B$11,2,FALSE))," ",VLOOKUP(F4,SortLookup!$A$7:$B$11,2,FALSE))</f>
        <v>2</v>
      </c>
      <c r="K4" s="73">
        <f>L4+M4+N4</f>
        <v>149.79</v>
      </c>
      <c r="L4" s="74">
        <f>AB4+AO4+BA4+BL4+BY4+CJ4+CU4+DF4+DQ4+EB4+EM4+EX4+FI4+FT4+GE4+GP4+HA4+HL4+HW4+IH4</f>
        <v>121.79</v>
      </c>
      <c r="M4" s="44">
        <f>AD4+AQ4+BC4+BN4+CA4+CL4+CW4+DH4+DS4+ED4+EO4+EZ4+FK4+FV4+GG4+GR4+HC4+HN4+HY4+IJ4</f>
        <v>0</v>
      </c>
      <c r="N4" s="45">
        <f>O4</f>
        <v>28</v>
      </c>
      <c r="O4" s="75">
        <f>W4+AJ4+AV4+BG4+BT4+CE4+CP4+DA4+DL4+DW4+EH4+ES4+FD4+FO4+FZ4+GK4+GV4+HG4+HR4+IC4</f>
        <v>28</v>
      </c>
      <c r="P4" s="35">
        <v>35.83</v>
      </c>
      <c r="Q4" s="32"/>
      <c r="R4" s="32"/>
      <c r="S4" s="32"/>
      <c r="T4" s="32"/>
      <c r="U4" s="32"/>
      <c r="V4" s="32"/>
      <c r="W4" s="33">
        <v>12</v>
      </c>
      <c r="X4" s="33"/>
      <c r="Y4" s="33"/>
      <c r="Z4" s="33"/>
      <c r="AA4" s="34"/>
      <c r="AB4" s="31">
        <f>P4+Q4+R4+S4+T4+U4+V4</f>
        <v>35.83</v>
      </c>
      <c r="AC4" s="30">
        <f>W4</f>
        <v>12</v>
      </c>
      <c r="AD4" s="26">
        <f>(X4*3)+(Y4*5)+(Z4*5)+(AA4*20)</f>
        <v>0</v>
      </c>
      <c r="AE4" s="59">
        <f>AB4+AC4+AD4</f>
        <v>47.83</v>
      </c>
      <c r="AF4" s="35">
        <v>27.83</v>
      </c>
      <c r="AG4" s="32"/>
      <c r="AH4" s="32"/>
      <c r="AI4" s="32"/>
      <c r="AJ4" s="33">
        <v>5</v>
      </c>
      <c r="AK4" s="33"/>
      <c r="AL4" s="33"/>
      <c r="AM4" s="33"/>
      <c r="AN4" s="34"/>
      <c r="AO4" s="31">
        <f>AF4+AG4+AH4+AI4</f>
        <v>27.83</v>
      </c>
      <c r="AP4" s="30">
        <f>AJ4</f>
        <v>5</v>
      </c>
      <c r="AQ4" s="26">
        <f>(AK4*3)+(AL4*5)+(AM4*5)+(AN4*20)</f>
        <v>0</v>
      </c>
      <c r="AR4" s="59">
        <f>AO4+AP4+AQ4</f>
        <v>32.83</v>
      </c>
      <c r="AS4" s="35">
        <v>58.13</v>
      </c>
      <c r="AT4" s="32"/>
      <c r="AU4" s="32"/>
      <c r="AV4" s="33">
        <v>11</v>
      </c>
      <c r="AW4" s="33"/>
      <c r="AX4" s="33"/>
      <c r="AY4" s="33"/>
      <c r="AZ4" s="34"/>
      <c r="BA4" s="31">
        <f>AS4+AT4+AU4</f>
        <v>58.13</v>
      </c>
      <c r="BB4" s="30">
        <f>AV4</f>
        <v>11</v>
      </c>
      <c r="BC4" s="26">
        <f>(AW4*3)+(AX4*5)+(AY4*5)+(AZ4*20)</f>
        <v>0</v>
      </c>
      <c r="BD4" s="59">
        <f>BA4+BB4+BC4</f>
        <v>69.13</v>
      </c>
      <c r="BE4" s="31"/>
      <c r="BF4" s="56"/>
      <c r="BG4" s="33"/>
      <c r="BH4" s="33"/>
      <c r="BI4" s="33"/>
      <c r="BJ4" s="33"/>
      <c r="BK4" s="34"/>
      <c r="BL4" s="52">
        <f>BE4+BF4</f>
        <v>0</v>
      </c>
      <c r="BM4" s="45">
        <f>BG4/2</f>
        <v>0</v>
      </c>
      <c r="BN4" s="44">
        <f>(BH4*3)+(BI4*5)+(BJ4*5)+(BK4*20)</f>
        <v>0</v>
      </c>
      <c r="BO4" s="43">
        <f>BL4+BM4+BN4</f>
        <v>0</v>
      </c>
      <c r="BP4" s="35"/>
      <c r="BQ4" s="32"/>
      <c r="BR4" s="32"/>
      <c r="BS4" s="32"/>
      <c r="BT4" s="33"/>
      <c r="BU4" s="33"/>
      <c r="BV4" s="33"/>
      <c r="BW4" s="33"/>
      <c r="BX4" s="34"/>
      <c r="BY4" s="31">
        <f>BP4+BQ4+BR4+BS4</f>
        <v>0</v>
      </c>
      <c r="BZ4" s="30">
        <f>BT4/2</f>
        <v>0</v>
      </c>
      <c r="CA4" s="36">
        <f>(BU4*3)+(BV4*5)+(BW4*5)+(BX4*20)</f>
        <v>0</v>
      </c>
      <c r="CB4" s="95">
        <f>BY4+BZ4+CA4</f>
        <v>0</v>
      </c>
      <c r="CC4" s="35"/>
      <c r="CD4" s="32"/>
      <c r="CE4" s="33"/>
      <c r="CF4" s="33"/>
      <c r="CG4" s="33"/>
      <c r="CH4" s="33"/>
      <c r="CI4" s="34"/>
      <c r="CJ4" s="31">
        <f>CC4+CD4</f>
        <v>0</v>
      </c>
      <c r="CK4" s="30">
        <f>CE4/2</f>
        <v>0</v>
      </c>
      <c r="CL4" s="26">
        <f>(CF4*3)+(CG4*5)+(CH4*5)+(CI4*20)</f>
        <v>0</v>
      </c>
      <c r="CM4" s="91">
        <f>CJ4+CK4+CL4</f>
        <v>0</v>
      </c>
      <c r="CN4" s="4"/>
      <c r="CO4" s="4"/>
      <c r="CP4" s="4"/>
      <c r="CQ4" s="4"/>
      <c r="CR4" s="4"/>
      <c r="CS4" s="4"/>
      <c r="CT4" s="4"/>
      <c r="CU4" s="96"/>
      <c r="CW4" s="4"/>
      <c r="CX4" s="97"/>
      <c r="CY4" s="49"/>
      <c r="CZ4" s="4"/>
      <c r="DA4" s="4"/>
      <c r="DB4" s="4"/>
      <c r="DC4" s="4"/>
      <c r="DD4" s="4"/>
      <c r="DE4" s="4"/>
      <c r="DF4" s="96"/>
      <c r="DH4" s="4"/>
      <c r="DI4" s="97"/>
      <c r="DJ4" s="49"/>
      <c r="DK4" s="4"/>
      <c r="DL4" s="4"/>
      <c r="DM4" s="4"/>
      <c r="DN4" s="4"/>
      <c r="DO4" s="4"/>
      <c r="DP4" s="4"/>
      <c r="DQ4" s="96"/>
      <c r="DS4" s="4"/>
      <c r="DT4" s="97"/>
      <c r="DU4" s="49"/>
      <c r="DV4" s="4"/>
      <c r="DW4" s="4"/>
      <c r="DX4" s="4"/>
      <c r="DY4" s="4"/>
      <c r="DZ4" s="4"/>
      <c r="EA4" s="4"/>
      <c r="EB4" s="96"/>
      <c r="ED4" s="4"/>
      <c r="EE4" s="97"/>
      <c r="EF4" s="49"/>
      <c r="EG4" s="4"/>
      <c r="EH4" s="4"/>
      <c r="EI4" s="4"/>
      <c r="EJ4" s="4"/>
      <c r="EK4" s="4"/>
      <c r="EL4" s="4"/>
      <c r="EM4" s="96"/>
      <c r="EO4" s="4"/>
      <c r="EP4" s="97"/>
      <c r="EQ4" s="49"/>
      <c r="ER4" s="4"/>
      <c r="ES4" s="4"/>
      <c r="ET4" s="4"/>
      <c r="EU4" s="4"/>
      <c r="EV4" s="4"/>
      <c r="EW4" s="4"/>
      <c r="EX4" s="96"/>
      <c r="EZ4" s="4"/>
      <c r="FA4" s="97"/>
      <c r="FB4" s="49"/>
      <c r="FC4" s="4"/>
      <c r="FD4" s="4"/>
      <c r="FE4" s="4"/>
      <c r="FF4" s="4"/>
      <c r="FG4" s="4"/>
      <c r="FH4" s="4"/>
      <c r="FI4" s="96"/>
      <c r="FK4" s="4"/>
      <c r="FL4" s="97"/>
      <c r="FM4" s="49"/>
      <c r="FN4" s="4"/>
      <c r="FO4" s="4"/>
      <c r="FP4" s="4"/>
      <c r="FQ4" s="4"/>
      <c r="FR4" s="4"/>
      <c r="FS4" s="4"/>
      <c r="FT4" s="96"/>
      <c r="FV4" s="4"/>
      <c r="FW4" s="97"/>
      <c r="FX4" s="49"/>
      <c r="FY4" s="4"/>
      <c r="FZ4" s="4"/>
      <c r="GA4" s="4"/>
      <c r="GB4" s="4"/>
      <c r="GC4" s="4"/>
      <c r="GD4" s="4"/>
      <c r="GE4" s="96"/>
      <c r="GG4" s="4"/>
      <c r="GH4" s="97"/>
      <c r="GI4" s="49"/>
      <c r="GJ4" s="4"/>
      <c r="GK4" s="4"/>
      <c r="GL4" s="4"/>
      <c r="GM4" s="4"/>
      <c r="GN4" s="4"/>
      <c r="GO4" s="4"/>
      <c r="GP4" s="96"/>
      <c r="GR4" s="4"/>
      <c r="GS4" s="97"/>
      <c r="GT4" s="49"/>
      <c r="GU4" s="4"/>
      <c r="GV4" s="4"/>
      <c r="GW4" s="4"/>
      <c r="GX4" s="4"/>
      <c r="GY4" s="4"/>
      <c r="GZ4" s="4"/>
      <c r="HA4" s="96"/>
      <c r="HC4" s="4"/>
      <c r="HD4" s="97"/>
      <c r="HE4" s="49"/>
      <c r="HF4" s="4"/>
      <c r="HG4" s="4"/>
      <c r="HH4" s="4"/>
      <c r="HI4" s="4"/>
      <c r="HJ4" s="4"/>
      <c r="HK4" s="4"/>
      <c r="HL4" s="96"/>
      <c r="HN4" s="4"/>
      <c r="HO4" s="97"/>
      <c r="HP4" s="49"/>
      <c r="HQ4" s="4"/>
      <c r="HR4" s="4"/>
      <c r="HS4" s="4"/>
      <c r="HT4" s="4"/>
      <c r="HU4" s="4"/>
      <c r="HV4" s="4"/>
      <c r="HW4" s="96"/>
      <c r="HY4" s="4"/>
      <c r="HZ4" s="97"/>
      <c r="IA4" s="49"/>
      <c r="IB4" s="4"/>
      <c r="IC4" s="4"/>
      <c r="ID4" s="4"/>
      <c r="IE4" s="4"/>
      <c r="IF4" s="4"/>
      <c r="IG4" s="4"/>
      <c r="IH4" s="96"/>
      <c r="IJ4" s="4"/>
      <c r="IK4" s="4"/>
      <c r="IL4" s="49"/>
    </row>
    <row r="5" spans="1:246" x14ac:dyDescent="0.2">
      <c r="A5" s="37"/>
      <c r="B5" s="28" t="s">
        <v>120</v>
      </c>
      <c r="C5" s="28"/>
      <c r="D5" s="29"/>
      <c r="E5" s="29" t="s">
        <v>52</v>
      </c>
      <c r="F5" s="58" t="s">
        <v>58</v>
      </c>
      <c r="G5" s="27" t="str">
        <f>IF(AND(OR($G$2="Y",$H$2="Y"),I5&lt;5,J5&lt;5),IF(AND(I5=I4,J5=J4),G4+1,1),"")</f>
        <v/>
      </c>
      <c r="H5" s="24" t="e">
        <f>IF(AND($H$2="Y",J5&gt;0,OR(AND(G5=1,#REF!=10),AND(G5=2,#REF!=20),AND(G5=3,#REF!=30),AND(G5=4,#REF!=40),AND(G5=5,#REF!=50),AND(G5=6,#REF!=60),AND(G5=7,#REF!=70),AND(G5=8,#REF!=80),AND(G5=9,G19=90),AND(G5=10,#REF!=100))),VLOOKUP(J5-1,SortLookup!$A$13:$B$16,2,FALSE),"")</f>
        <v>#REF!</v>
      </c>
      <c r="I5" s="38" t="str">
        <f>IF(ISNA(VLOOKUP(E5,SortLookup!$A$1:$B$5,2,FALSE))," ",VLOOKUP(E5,SortLookup!$A$1:$B$5,2,FALSE))</f>
        <v xml:space="preserve"> </v>
      </c>
      <c r="J5" s="25">
        <f>IF(ISNA(VLOOKUP(F5,SortLookup!$A$7:$B$11,2,FALSE))," ",VLOOKUP(F5,SortLookup!$A$7:$B$11,2,FALSE))</f>
        <v>3</v>
      </c>
      <c r="K5" s="73">
        <f>L5+M5+N5</f>
        <v>194.17</v>
      </c>
      <c r="L5" s="74">
        <f>AB5+AO5+BA5+BL5+BY5+CJ5+CU5+DF5+DQ5+EB5+EM5+EX5+FI5+FT5+GE5+GP5+HA5+HL5+HW5+IH5</f>
        <v>122.17</v>
      </c>
      <c r="M5" s="44">
        <f>AD5+AQ5+BC5+BN5+CA5+CL5+CW5+DH5+DS5+ED5+EO5+EZ5+FK5+FV5+GG5+GR5+HC5+HN5+HY5+IJ5</f>
        <v>0</v>
      </c>
      <c r="N5" s="45">
        <f>O5</f>
        <v>72</v>
      </c>
      <c r="O5" s="75">
        <f>W5+AJ5+AV5+BG5+BT5+CE5+CP5+DA5+DL5+DW5+EH5+ES5+FD5+FO5+FZ5+GK5+GV5+HG5+HR5+IC5</f>
        <v>72</v>
      </c>
      <c r="P5" s="35">
        <v>37.07</v>
      </c>
      <c r="Q5" s="32"/>
      <c r="R5" s="32"/>
      <c r="S5" s="32"/>
      <c r="T5" s="32"/>
      <c r="U5" s="32"/>
      <c r="V5" s="32"/>
      <c r="W5" s="33">
        <v>23</v>
      </c>
      <c r="X5" s="33"/>
      <c r="Y5" s="33"/>
      <c r="Z5" s="33"/>
      <c r="AA5" s="34"/>
      <c r="AB5" s="31">
        <f>P5+Q5+R5+S5+T5+U5+V5</f>
        <v>37.07</v>
      </c>
      <c r="AC5" s="30">
        <f>W5</f>
        <v>23</v>
      </c>
      <c r="AD5" s="26">
        <f>(X5*3)+(Y5*5)+(Z5*5)+(AA5*20)</f>
        <v>0</v>
      </c>
      <c r="AE5" s="59">
        <f>AB5+AC5+AD5</f>
        <v>60.07</v>
      </c>
      <c r="AF5" s="35">
        <v>32.380000000000003</v>
      </c>
      <c r="AG5" s="32"/>
      <c r="AH5" s="32"/>
      <c r="AI5" s="32"/>
      <c r="AJ5" s="33">
        <v>8</v>
      </c>
      <c r="AK5" s="33"/>
      <c r="AL5" s="33"/>
      <c r="AM5" s="33"/>
      <c r="AN5" s="34"/>
      <c r="AO5" s="31">
        <f>AF5+AG5+AH5+AI5</f>
        <v>32.380000000000003</v>
      </c>
      <c r="AP5" s="30">
        <f>AJ5</f>
        <v>8</v>
      </c>
      <c r="AQ5" s="26">
        <v>0</v>
      </c>
      <c r="AR5" s="59">
        <f>AO5+AP5+AQ5</f>
        <v>40.380000000000003</v>
      </c>
      <c r="AS5" s="35">
        <v>52.72</v>
      </c>
      <c r="AT5" s="32"/>
      <c r="AU5" s="32"/>
      <c r="AV5" s="33">
        <v>41</v>
      </c>
      <c r="AW5" s="33"/>
      <c r="AX5" s="33"/>
      <c r="AY5" s="33"/>
      <c r="AZ5" s="34"/>
      <c r="BA5" s="31">
        <f>AS5+AT5+AU5</f>
        <v>52.72</v>
      </c>
      <c r="BB5" s="30">
        <f>AV5</f>
        <v>41</v>
      </c>
      <c r="BC5" s="26">
        <f>(AW5*3)+(AX5*5)+(AY5*5)+(AZ5*20)</f>
        <v>0</v>
      </c>
      <c r="BD5" s="59">
        <f>BA5+BB5+BC5</f>
        <v>93.72</v>
      </c>
      <c r="BE5" s="31"/>
      <c r="BF5" s="56"/>
      <c r="BG5" s="33"/>
      <c r="BH5" s="33"/>
      <c r="BI5" s="33"/>
      <c r="BJ5" s="33"/>
      <c r="BK5" s="34"/>
      <c r="BL5" s="52">
        <f>BE5+BF5</f>
        <v>0</v>
      </c>
      <c r="BM5" s="45">
        <f>BG5/2</f>
        <v>0</v>
      </c>
      <c r="BN5" s="44">
        <f>(BH5*3)+(BI5*5)+(BJ5*5)+(BK5*20)</f>
        <v>0</v>
      </c>
      <c r="BO5" s="43">
        <f>BL5+BM5+BN5</f>
        <v>0</v>
      </c>
      <c r="BP5" s="35"/>
      <c r="BQ5" s="32"/>
      <c r="BR5" s="32"/>
      <c r="BS5" s="32"/>
      <c r="BT5" s="33"/>
      <c r="BU5" s="33"/>
      <c r="BV5" s="33"/>
      <c r="BW5" s="33"/>
      <c r="BX5" s="34"/>
      <c r="BY5" s="31">
        <f>BP5+BQ5+BR5+BS5</f>
        <v>0</v>
      </c>
      <c r="BZ5" s="30">
        <f>BT5/2</f>
        <v>0</v>
      </c>
      <c r="CA5" s="36">
        <f>(BU5*3)+(BV5*5)+(BW5*5)+(BX5*20)</f>
        <v>0</v>
      </c>
      <c r="CB5" s="95">
        <f>BY5+BZ5+CA5</f>
        <v>0</v>
      </c>
      <c r="CC5" s="35"/>
      <c r="CD5" s="32"/>
      <c r="CE5" s="33"/>
      <c r="CF5" s="33"/>
      <c r="CG5" s="33"/>
      <c r="CH5" s="33"/>
      <c r="CI5" s="34"/>
      <c r="CJ5" s="31">
        <f>CC5+CD5</f>
        <v>0</v>
      </c>
      <c r="CK5" s="30">
        <f>CE5/2</f>
        <v>0</v>
      </c>
      <c r="CL5" s="26">
        <f>(CF5*3)+(CG5*5)+(CH5*5)+(CI5*20)</f>
        <v>0</v>
      </c>
      <c r="CM5" s="91">
        <f>CJ5+CK5+CL5</f>
        <v>0</v>
      </c>
      <c r="CN5" s="1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48"/>
      <c r="IL5" s="49"/>
    </row>
    <row r="6" spans="1:246" x14ac:dyDescent="0.2">
      <c r="A6" s="37"/>
      <c r="B6" s="80" t="s">
        <v>59</v>
      </c>
      <c r="C6" s="28"/>
      <c r="D6" s="29"/>
      <c r="E6" s="81" t="s">
        <v>52</v>
      </c>
      <c r="F6" s="82" t="s">
        <v>58</v>
      </c>
      <c r="G6" s="27" t="str">
        <f>IF(AND(OR($G$2="Y",$H$2="Y"),I6&lt;5,J6&lt;5),IF(AND(I6=#REF!,J6=#REF!),#REF!+1,1),"")</f>
        <v/>
      </c>
      <c r="H6" s="24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8" t="str">
        <f>IF(ISNA(VLOOKUP(E6,SortLookup!$A$1:$B$5,2,FALSE))," ",VLOOKUP(E6,SortLookup!$A$1:$B$5,2,FALSE))</f>
        <v xml:space="preserve"> </v>
      </c>
      <c r="J6" s="25">
        <f>IF(ISNA(VLOOKUP(F6,SortLookup!$A$7:$B$11,2,FALSE))," ",VLOOKUP(F6,SortLookup!$A$7:$B$11,2,FALSE))</f>
        <v>3</v>
      </c>
      <c r="K6" s="73">
        <f>L6+M6+N6</f>
        <v>245.41</v>
      </c>
      <c r="L6" s="74">
        <f>AB6+AO6+BA6+BL6+BY6+CJ6+CU6+DF6+DQ6+EB6+EM6+EX6+FI6+FT6+GE6+GP6+HA6+HL6+HW6+IH6</f>
        <v>119.41</v>
      </c>
      <c r="M6" s="44">
        <f>AD6+AQ6+BC6+BN6+CA6+CL6+CW6+DH6+DS6+ED6+EO6+EZ6+FK6+FV6+GG6+GR6+HC6+HN6+HY6+IJ6</f>
        <v>0</v>
      </c>
      <c r="N6" s="45">
        <f>O6</f>
        <v>126</v>
      </c>
      <c r="O6" s="75">
        <f>W6+AJ6+AV6+BG6+BT6+CE6+CP6+DA6+DL6+DW6+EH6+ES6+FD6+FO6+FZ6+GK6+GV6+HG6+HR6+IC6</f>
        <v>126</v>
      </c>
      <c r="P6" s="35">
        <v>43.47</v>
      </c>
      <c r="Q6" s="32"/>
      <c r="R6" s="32"/>
      <c r="S6" s="32"/>
      <c r="T6" s="32"/>
      <c r="U6" s="32"/>
      <c r="V6" s="32"/>
      <c r="W6" s="33">
        <v>51</v>
      </c>
      <c r="X6" s="33"/>
      <c r="Y6" s="33"/>
      <c r="Z6" s="33"/>
      <c r="AA6" s="34"/>
      <c r="AB6" s="31">
        <f>P6+Q6+R6+S6+T6+U6+V6</f>
        <v>43.47</v>
      </c>
      <c r="AC6" s="30">
        <f>W6</f>
        <v>51</v>
      </c>
      <c r="AD6" s="26">
        <f>(X6*3)+(Y6*5)+(Z6*5)+(AA6*20)</f>
        <v>0</v>
      </c>
      <c r="AE6" s="59">
        <f>AB6+AC6+AD6</f>
        <v>94.47</v>
      </c>
      <c r="AF6" s="35">
        <v>26.77</v>
      </c>
      <c r="AG6" s="32"/>
      <c r="AH6" s="32"/>
      <c r="AI6" s="32"/>
      <c r="AJ6" s="33">
        <v>21</v>
      </c>
      <c r="AK6" s="33"/>
      <c r="AL6" s="33"/>
      <c r="AM6" s="33"/>
      <c r="AN6" s="34"/>
      <c r="AO6" s="31">
        <f>AF6+AG6+AH6+AI6</f>
        <v>26.77</v>
      </c>
      <c r="AP6" s="30">
        <f>AJ6</f>
        <v>21</v>
      </c>
      <c r="AQ6" s="26">
        <f>(AK6*3)+(AL6*5)+(AM6*5)+(AN6*20)</f>
        <v>0</v>
      </c>
      <c r="AR6" s="59">
        <f>AO6+AP6+AQ6</f>
        <v>47.77</v>
      </c>
      <c r="AS6" s="35">
        <v>49.17</v>
      </c>
      <c r="AT6" s="32"/>
      <c r="AU6" s="32"/>
      <c r="AV6" s="33">
        <v>54</v>
      </c>
      <c r="AW6" s="33"/>
      <c r="AX6" s="33"/>
      <c r="AY6" s="33"/>
      <c r="AZ6" s="34"/>
      <c r="BA6" s="31">
        <f>AS6+AT6+AU6</f>
        <v>49.17</v>
      </c>
      <c r="BB6" s="30">
        <f>AV6</f>
        <v>54</v>
      </c>
      <c r="BC6" s="26">
        <f>(AW6*3)+(AX6*5)+(AY6*5)+(AZ6*20)</f>
        <v>0</v>
      </c>
      <c r="BD6" s="59">
        <f>BA6+BB6+BC6</f>
        <v>103.17</v>
      </c>
      <c r="BE6" s="31"/>
      <c r="BF6" s="56"/>
      <c r="BG6" s="33"/>
      <c r="BH6" s="33"/>
      <c r="BI6" s="33"/>
      <c r="BJ6" s="33"/>
      <c r="BK6" s="34"/>
      <c r="BL6" s="52">
        <f>BE6+BF6</f>
        <v>0</v>
      </c>
      <c r="BM6" s="45">
        <f>BG6/2</f>
        <v>0</v>
      </c>
      <c r="BN6" s="44">
        <f>(BH6*3)+(BI6*5)+(BJ6*5)+(BK6*20)</f>
        <v>0</v>
      </c>
      <c r="BO6" s="43">
        <f>BL6+BM6+BN6</f>
        <v>0</v>
      </c>
      <c r="BP6" s="35"/>
      <c r="BQ6" s="32"/>
      <c r="BR6" s="32"/>
      <c r="BS6" s="32"/>
      <c r="BT6" s="33"/>
      <c r="BU6" s="33"/>
      <c r="BV6" s="33"/>
      <c r="BW6" s="33"/>
      <c r="BX6" s="34"/>
      <c r="BY6" s="31">
        <f>BP6+BQ6+BR6+BS6</f>
        <v>0</v>
      </c>
      <c r="BZ6" s="30">
        <f>BT6/2</f>
        <v>0</v>
      </c>
      <c r="CA6" s="36">
        <f>(BU6*3)+(BV6*5)+(BW6*5)+(BX6*20)</f>
        <v>0</v>
      </c>
      <c r="CB6" s="95">
        <f>BY6+BZ6+CA6</f>
        <v>0</v>
      </c>
      <c r="CC6" s="35"/>
      <c r="CD6" s="32"/>
      <c r="CE6" s="33"/>
      <c r="CF6" s="33"/>
      <c r="CG6" s="33"/>
      <c r="CH6" s="33"/>
      <c r="CI6" s="34"/>
      <c r="CJ6" s="31">
        <f>CC6+CD6</f>
        <v>0</v>
      </c>
      <c r="CK6" s="30">
        <f>CE6/2</f>
        <v>0</v>
      </c>
      <c r="CL6" s="26">
        <f>(CF6*3)+(CG6*5)+(CH6*5)+(CI6*20)</f>
        <v>0</v>
      </c>
      <c r="CM6" s="91">
        <f>CJ6+CK6+CL6</f>
        <v>0</v>
      </c>
      <c r="CU6" s="96"/>
      <c r="CX6" s="97"/>
      <c r="CY6" s="49"/>
      <c r="DF6" s="96"/>
      <c r="DI6" s="97"/>
      <c r="DJ6" s="49"/>
      <c r="DQ6" s="96"/>
      <c r="DT6" s="97"/>
      <c r="DU6" s="49"/>
      <c r="EB6" s="96"/>
      <c r="EE6" s="97"/>
      <c r="EF6" s="49"/>
      <c r="EM6" s="96"/>
      <c r="EP6" s="97"/>
      <c r="EQ6" s="49"/>
      <c r="EX6" s="96"/>
      <c r="FA6" s="97"/>
      <c r="FB6" s="49"/>
      <c r="FI6" s="96"/>
      <c r="FL6" s="97"/>
      <c r="FM6" s="49"/>
      <c r="FT6" s="96"/>
      <c r="FW6" s="97"/>
      <c r="FX6" s="49"/>
      <c r="GE6" s="96"/>
      <c r="GH6" s="97"/>
      <c r="GI6" s="49"/>
      <c r="GP6" s="96"/>
      <c r="GS6" s="97"/>
      <c r="GT6" s="49"/>
      <c r="HA6" s="96"/>
      <c r="HD6" s="97"/>
      <c r="HE6" s="49"/>
      <c r="HL6" s="96"/>
      <c r="HO6" s="97"/>
      <c r="HP6" s="49"/>
      <c r="HW6" s="96"/>
      <c r="HZ6" s="97"/>
      <c r="IA6" s="49"/>
      <c r="IH6" s="96"/>
      <c r="IL6" s="49"/>
    </row>
    <row r="7" spans="1:246" x14ac:dyDescent="0.2">
      <c r="A7" s="37"/>
      <c r="B7" s="28" t="s">
        <v>57</v>
      </c>
      <c r="C7" s="28"/>
      <c r="D7" s="29"/>
      <c r="E7" s="29" t="s">
        <v>52</v>
      </c>
      <c r="F7" s="58" t="s">
        <v>56</v>
      </c>
      <c r="G7" s="27" t="str">
        <f>IF(AND(OR($G$2="Y",$H$2="Y"),I7&lt;5,J7&lt;5),IF(AND(I7=I6,J7=J6),G6+1,1),"")</f>
        <v/>
      </c>
      <c r="H7" s="24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8" t="str">
        <f>IF(ISNA(VLOOKUP(E7,SortLookup!$A$1:$B$5,2,FALSE))," ",VLOOKUP(E7,SortLookup!$A$1:$B$5,2,FALSE))</f>
        <v xml:space="preserve"> </v>
      </c>
      <c r="J7" s="25">
        <f>IF(ISNA(VLOOKUP(F7,SortLookup!$A$7:$B$11,2,FALSE))," ",VLOOKUP(F7,SortLookup!$A$7:$B$11,2,FALSE))</f>
        <v>4</v>
      </c>
      <c r="K7" s="73">
        <f>L7+M7+N7</f>
        <v>253.08</v>
      </c>
      <c r="L7" s="74">
        <f>AB7+AO7+BA7+BL7+BY7+CJ7+CU7+DF7+DQ7+EB7+EM7+EX7+FI7+FT7+GE7+GP7+HA7+HL7+HW7+IH7</f>
        <v>174.08</v>
      </c>
      <c r="M7" s="44">
        <f>AD7+AQ7+BC7+BN7+CA7+CL7+CW7+DH7+DS7+ED7+EO7+EZ7+FK7+FV7+GG7+GR7+HC7+HN7+HY7+IJ7</f>
        <v>3</v>
      </c>
      <c r="N7" s="45">
        <f>O7</f>
        <v>76</v>
      </c>
      <c r="O7" s="75">
        <f>W7+AJ7+AV7+BG7+BT7+CE7+CP7+DA7+DL7+DW7+EH7+ES7+FD7+FO7+FZ7+GK7+GV7+HG7+HR7+IC7</f>
        <v>76</v>
      </c>
      <c r="P7" s="35">
        <v>52.04</v>
      </c>
      <c r="Q7" s="32"/>
      <c r="R7" s="32"/>
      <c r="S7" s="32"/>
      <c r="T7" s="32"/>
      <c r="U7" s="32"/>
      <c r="V7" s="32"/>
      <c r="W7" s="33">
        <v>28</v>
      </c>
      <c r="X7" s="33"/>
      <c r="Y7" s="33"/>
      <c r="Z7" s="33"/>
      <c r="AA7" s="34"/>
      <c r="AB7" s="31">
        <f>P7+Q7+R7+S7+T7+U7+V7</f>
        <v>52.04</v>
      </c>
      <c r="AC7" s="30">
        <f>W7</f>
        <v>28</v>
      </c>
      <c r="AD7" s="26">
        <f>(X7*3)+(Y7*5)+(Z7*5)+(AA7*20)</f>
        <v>0</v>
      </c>
      <c r="AE7" s="59">
        <f>AB7+AC7+AD7</f>
        <v>80.040000000000006</v>
      </c>
      <c r="AF7" s="35">
        <v>51.59</v>
      </c>
      <c r="AG7" s="32"/>
      <c r="AH7" s="32"/>
      <c r="AI7" s="32"/>
      <c r="AJ7" s="33">
        <v>20</v>
      </c>
      <c r="AK7" s="33"/>
      <c r="AL7" s="33"/>
      <c r="AM7" s="33"/>
      <c r="AN7" s="34"/>
      <c r="AO7" s="31">
        <f>AF7+AG7+AH7+AI7</f>
        <v>51.59</v>
      </c>
      <c r="AP7" s="30">
        <f>AJ7</f>
        <v>20</v>
      </c>
      <c r="AQ7" s="26">
        <f>(AK7*3)+(AL7*5)+(AM7*5)+(AN7*20)</f>
        <v>0</v>
      </c>
      <c r="AR7" s="59">
        <f>AO7+AP7+AQ7</f>
        <v>71.59</v>
      </c>
      <c r="AS7" s="35">
        <v>70.45</v>
      </c>
      <c r="AT7" s="32"/>
      <c r="AU7" s="32"/>
      <c r="AV7" s="33">
        <v>28</v>
      </c>
      <c r="AW7" s="33">
        <v>1</v>
      </c>
      <c r="AX7" s="33"/>
      <c r="AY7" s="33"/>
      <c r="AZ7" s="34"/>
      <c r="BA7" s="31">
        <f>AS7+AT7+AU7</f>
        <v>70.45</v>
      </c>
      <c r="BB7" s="30">
        <f>AV7</f>
        <v>28</v>
      </c>
      <c r="BC7" s="26">
        <f>(AW7*3)+(AX7*5)+(AY7*5)+(AZ7*20)</f>
        <v>3</v>
      </c>
      <c r="BD7" s="59">
        <f>BA7+BB7+BC7</f>
        <v>101.45</v>
      </c>
      <c r="BE7" s="31"/>
      <c r="BF7" s="56"/>
      <c r="BG7" s="33"/>
      <c r="BH7" s="33"/>
      <c r="BI7" s="33"/>
      <c r="BJ7" s="33"/>
      <c r="BK7" s="34"/>
      <c r="BL7" s="52">
        <f>BE7+BF7</f>
        <v>0</v>
      </c>
      <c r="BM7" s="45">
        <f>BG7/2</f>
        <v>0</v>
      </c>
      <c r="BN7" s="44">
        <f>(BH7*3)+(BI7*5)+(BJ7*5)+(BK7*20)</f>
        <v>0</v>
      </c>
      <c r="BO7" s="43">
        <f>BL7+BM7+BN7</f>
        <v>0</v>
      </c>
      <c r="BP7" s="35"/>
      <c r="BQ7" s="32"/>
      <c r="BR7" s="32"/>
      <c r="BS7" s="32"/>
      <c r="BT7" s="33"/>
      <c r="BU7" s="33"/>
      <c r="BV7" s="33"/>
      <c r="BW7" s="33"/>
      <c r="BX7" s="34"/>
      <c r="BY7" s="31">
        <f>BP7+BQ7+BR7+BS7</f>
        <v>0</v>
      </c>
      <c r="BZ7" s="30">
        <f>BT7/2</f>
        <v>0</v>
      </c>
      <c r="CA7" s="36">
        <f>(BU7*3)+(BV7*5)+(BW7*5)+(BX7*20)</f>
        <v>0</v>
      </c>
      <c r="CB7" s="95">
        <f>BY7+BZ7+CA7</f>
        <v>0</v>
      </c>
      <c r="CC7" s="35"/>
      <c r="CD7" s="32"/>
      <c r="CE7" s="33"/>
      <c r="CF7" s="33"/>
      <c r="CG7" s="33"/>
      <c r="CH7" s="33"/>
      <c r="CI7" s="34"/>
      <c r="CJ7" s="31">
        <f>CC7+CD7</f>
        <v>0</v>
      </c>
      <c r="CK7" s="30">
        <f>CE7/2</f>
        <v>0</v>
      </c>
      <c r="CL7" s="26">
        <f>(CF7*3)+(CG7*5)+(CH7*5)+(CI7*20)</f>
        <v>0</v>
      </c>
      <c r="CM7" s="91">
        <f>CJ7+CK7+CL7</f>
        <v>0</v>
      </c>
      <c r="CU7" s="96"/>
      <c r="CX7" s="97"/>
      <c r="CY7" s="49"/>
      <c r="DF7" s="96"/>
      <c r="DI7" s="97"/>
      <c r="DJ7" s="49"/>
      <c r="DQ7" s="96"/>
      <c r="DT7" s="97"/>
      <c r="DU7" s="49"/>
      <c r="EB7" s="96"/>
      <c r="EE7" s="97"/>
      <c r="EF7" s="49"/>
      <c r="EM7" s="96"/>
      <c r="EP7" s="97"/>
      <c r="EQ7" s="49"/>
      <c r="EX7" s="96"/>
      <c r="FA7" s="97"/>
      <c r="FB7" s="49"/>
      <c r="FI7" s="96"/>
      <c r="FL7" s="97"/>
      <c r="FM7" s="49"/>
      <c r="FT7" s="96"/>
      <c r="FW7" s="97"/>
      <c r="FX7" s="49"/>
      <c r="GE7" s="96"/>
      <c r="GH7" s="97"/>
      <c r="GI7" s="49"/>
      <c r="GP7" s="96"/>
      <c r="GS7" s="97"/>
      <c r="GT7" s="49"/>
      <c r="HA7" s="96"/>
      <c r="HD7" s="97"/>
      <c r="HE7" s="49"/>
      <c r="HL7" s="96"/>
      <c r="HO7" s="97"/>
      <c r="HP7" s="49"/>
      <c r="HW7" s="96"/>
      <c r="HZ7" s="97"/>
      <c r="IA7" s="49"/>
      <c r="IH7" s="96"/>
      <c r="IL7" s="49"/>
    </row>
    <row r="8" spans="1:246" ht="12" customHeight="1" x14ac:dyDescent="0.2">
      <c r="A8" s="131"/>
      <c r="B8" s="132"/>
      <c r="C8" s="132"/>
      <c r="D8" s="133"/>
      <c r="E8" s="133"/>
      <c r="F8" s="154"/>
      <c r="G8" s="134"/>
      <c r="H8" s="135"/>
      <c r="I8" s="136"/>
      <c r="J8" s="137"/>
      <c r="K8" s="138"/>
      <c r="L8" s="139"/>
      <c r="M8" s="140"/>
      <c r="N8" s="141"/>
      <c r="O8" s="142"/>
      <c r="P8" s="143"/>
      <c r="Q8" s="144"/>
      <c r="R8" s="144"/>
      <c r="S8" s="144"/>
      <c r="T8" s="144"/>
      <c r="U8" s="144"/>
      <c r="V8" s="144"/>
      <c r="W8" s="145"/>
      <c r="X8" s="145"/>
      <c r="Y8" s="145"/>
      <c r="Z8" s="145"/>
      <c r="AA8" s="146"/>
      <c r="AB8" s="147"/>
      <c r="AC8" s="148"/>
      <c r="AD8" s="149"/>
      <c r="AE8" s="150"/>
      <c r="AF8" s="143"/>
      <c r="AG8" s="144"/>
      <c r="AH8" s="144"/>
      <c r="AI8" s="144"/>
      <c r="AJ8" s="145"/>
      <c r="AK8" s="145"/>
      <c r="AL8" s="145"/>
      <c r="AM8" s="145"/>
      <c r="AN8" s="146"/>
      <c r="AO8" s="147"/>
      <c r="AP8" s="148"/>
      <c r="AQ8" s="149"/>
      <c r="AR8" s="155"/>
      <c r="AS8" s="143"/>
      <c r="AT8" s="144"/>
      <c r="AU8" s="144"/>
      <c r="AV8" s="145"/>
      <c r="AW8" s="145"/>
      <c r="AX8" s="145"/>
      <c r="AY8" s="145"/>
      <c r="AZ8" s="146"/>
      <c r="BA8" s="147"/>
      <c r="BB8" s="148"/>
      <c r="BC8" s="149"/>
      <c r="BD8" s="150"/>
      <c r="BE8" s="147"/>
      <c r="BF8" s="151"/>
      <c r="BG8" s="145"/>
      <c r="BH8" s="145"/>
      <c r="BI8" s="145"/>
      <c r="BJ8" s="145"/>
      <c r="BK8" s="146"/>
      <c r="BL8" s="152"/>
      <c r="BM8" s="141"/>
      <c r="BN8" s="140"/>
      <c r="BO8" s="153"/>
      <c r="BP8" s="143"/>
      <c r="BQ8" s="32"/>
      <c r="BR8" s="32"/>
      <c r="BS8" s="32"/>
      <c r="BT8" s="33"/>
      <c r="BU8" s="33"/>
      <c r="BV8" s="33"/>
      <c r="BW8" s="33"/>
      <c r="BX8" s="34"/>
      <c r="BY8" s="31">
        <f t="shared" ref="BY8" si="0">BP8+BQ8+BR8+BS8</f>
        <v>0</v>
      </c>
      <c r="BZ8" s="30">
        <f t="shared" ref="BZ8" si="1">BT8/2</f>
        <v>0</v>
      </c>
      <c r="CA8" s="36">
        <f t="shared" ref="CA8" si="2">(BU8*3)+(BV8*5)+(BW8*5)+(BX8*20)</f>
        <v>0</v>
      </c>
      <c r="CB8" s="95">
        <f t="shared" ref="CB8" si="3">BY8+BZ8+CA8</f>
        <v>0</v>
      </c>
      <c r="CC8" s="35"/>
      <c r="CD8" s="32"/>
      <c r="CE8" s="33"/>
      <c r="CF8" s="33"/>
      <c r="CG8" s="33"/>
      <c r="CH8" s="33"/>
      <c r="CI8" s="34"/>
      <c r="CJ8" s="31">
        <f t="shared" ref="CJ8" si="4">CC8+CD8</f>
        <v>0</v>
      </c>
      <c r="CK8" s="30">
        <f t="shared" ref="CK8" si="5">CE8/2</f>
        <v>0</v>
      </c>
      <c r="CL8" s="26">
        <f t="shared" ref="CL8" si="6">(CF8*3)+(CG8*5)+(CH8*5)+(CI8*20)</f>
        <v>0</v>
      </c>
      <c r="CM8" s="91">
        <f t="shared" ref="CM8" si="7">CJ8+CK8+CL8</f>
        <v>0</v>
      </c>
      <c r="CN8" s="1"/>
      <c r="CO8" s="1"/>
      <c r="CP8" s="2"/>
      <c r="CQ8" s="2"/>
      <c r="CR8" s="2"/>
      <c r="CS8" s="2"/>
      <c r="CT8" s="2"/>
      <c r="CU8" s="78"/>
      <c r="CV8" s="14"/>
      <c r="CW8" s="6"/>
      <c r="CX8" s="48"/>
      <c r="CY8" s="1"/>
      <c r="CZ8" s="1"/>
      <c r="DA8" s="2"/>
      <c r="DB8" s="2"/>
      <c r="DC8" s="2"/>
      <c r="DD8" s="2"/>
      <c r="DE8" s="2"/>
      <c r="DF8" s="78"/>
      <c r="DG8" s="14"/>
      <c r="DH8" s="6"/>
      <c r="DI8" s="48"/>
      <c r="DJ8" s="1"/>
      <c r="DK8" s="1"/>
      <c r="DL8" s="2"/>
      <c r="DM8" s="2"/>
      <c r="DN8" s="2"/>
      <c r="DO8" s="2"/>
      <c r="DP8" s="2"/>
      <c r="DQ8" s="78"/>
      <c r="DR8" s="14"/>
      <c r="DS8" s="6"/>
      <c r="DT8" s="48"/>
      <c r="DU8" s="1"/>
      <c r="DV8" s="1"/>
      <c r="DW8" s="2"/>
      <c r="DX8" s="2"/>
      <c r="DY8" s="2"/>
      <c r="DZ8" s="2"/>
      <c r="EA8" s="2"/>
      <c r="EB8" s="78"/>
      <c r="EC8" s="14"/>
      <c r="ED8" s="6"/>
      <c r="EE8" s="48"/>
      <c r="EF8" s="1"/>
      <c r="EG8" s="1"/>
      <c r="EH8" s="2"/>
      <c r="EI8" s="2"/>
      <c r="EJ8" s="2"/>
      <c r="EK8" s="2"/>
      <c r="EL8" s="2"/>
      <c r="EM8" s="78"/>
      <c r="EN8" s="14"/>
      <c r="EO8" s="6"/>
      <c r="EP8" s="48"/>
      <c r="EQ8" s="1"/>
      <c r="ER8" s="1"/>
      <c r="ES8" s="2"/>
      <c r="ET8" s="2"/>
      <c r="EU8" s="2"/>
      <c r="EV8" s="2"/>
      <c r="EW8" s="2"/>
      <c r="EX8" s="78"/>
      <c r="EY8" s="14"/>
      <c r="EZ8" s="6"/>
      <c r="FA8" s="48"/>
      <c r="FB8" s="1"/>
      <c r="FC8" s="1"/>
      <c r="FD8" s="2"/>
      <c r="FE8" s="2"/>
      <c r="FF8" s="2"/>
      <c r="FG8" s="2"/>
      <c r="FH8" s="2"/>
      <c r="FI8" s="78"/>
      <c r="FJ8" s="14"/>
      <c r="FK8" s="6"/>
      <c r="FL8" s="48"/>
      <c r="FM8" s="1"/>
      <c r="FN8" s="1"/>
      <c r="FO8" s="2"/>
      <c r="FP8" s="2"/>
      <c r="FQ8" s="2"/>
      <c r="FR8" s="2"/>
      <c r="FS8" s="2"/>
      <c r="FT8" s="78"/>
      <c r="FU8" s="14"/>
      <c r="FV8" s="6"/>
      <c r="FW8" s="48"/>
      <c r="FX8" s="1"/>
      <c r="FY8" s="1"/>
      <c r="FZ8" s="2"/>
      <c r="GA8" s="2"/>
      <c r="GB8" s="2"/>
      <c r="GC8" s="2"/>
      <c r="GD8" s="2"/>
      <c r="GE8" s="78"/>
      <c r="GF8" s="14"/>
      <c r="GG8" s="6"/>
      <c r="GH8" s="48"/>
      <c r="GI8" s="1"/>
      <c r="GJ8" s="1"/>
      <c r="GK8" s="2"/>
      <c r="GL8" s="2"/>
      <c r="GM8" s="2"/>
      <c r="GN8" s="2"/>
      <c r="GO8" s="2"/>
      <c r="GP8" s="78"/>
      <c r="GQ8" s="14"/>
      <c r="GR8" s="6"/>
      <c r="GS8" s="48"/>
      <c r="GT8" s="1"/>
      <c r="GU8" s="1"/>
      <c r="GV8" s="2"/>
      <c r="GW8" s="2"/>
      <c r="GX8" s="2"/>
      <c r="GY8" s="2"/>
      <c r="GZ8" s="2"/>
      <c r="HA8" s="78"/>
      <c r="HB8" s="14"/>
      <c r="HC8" s="6"/>
      <c r="HD8" s="48"/>
      <c r="HE8" s="1"/>
      <c r="HF8" s="1"/>
      <c r="HG8" s="2"/>
      <c r="HH8" s="2"/>
      <c r="HI8" s="2"/>
      <c r="HJ8" s="2"/>
      <c r="HK8" s="2"/>
      <c r="HL8" s="78"/>
      <c r="HM8" s="14"/>
      <c r="HN8" s="6"/>
      <c r="HO8" s="48"/>
      <c r="HP8" s="1"/>
      <c r="HQ8" s="1"/>
      <c r="HR8" s="2"/>
      <c r="HS8" s="2"/>
      <c r="HT8" s="2"/>
      <c r="HU8" s="2"/>
      <c r="HV8" s="2"/>
      <c r="HW8" s="78"/>
      <c r="HX8" s="14"/>
      <c r="HY8" s="6"/>
      <c r="HZ8" s="48"/>
      <c r="IA8" s="1"/>
      <c r="IB8" s="1"/>
      <c r="IC8" s="2"/>
      <c r="ID8" s="2"/>
      <c r="IE8" s="2"/>
      <c r="IF8" s="2"/>
      <c r="IG8" s="2"/>
      <c r="IH8" s="78"/>
      <c r="II8" s="14"/>
      <c r="IJ8" s="6"/>
      <c r="IK8" s="48"/>
      <c r="IL8" s="49"/>
    </row>
    <row r="9" spans="1:246" x14ac:dyDescent="0.2">
      <c r="A9" s="37"/>
      <c r="B9" s="28" t="s">
        <v>122</v>
      </c>
      <c r="C9" s="28"/>
      <c r="D9" s="29"/>
      <c r="E9" s="29" t="s">
        <v>61</v>
      </c>
      <c r="F9" s="58" t="s">
        <v>53</v>
      </c>
      <c r="G9" s="27" t="str">
        <f>IF(AND(OR($G$2="Y",$H$2="Y"),I9&lt;5,J9&lt;5),IF(AND(I9=#REF!,J9=#REF!),#REF!+1,1),"")</f>
        <v/>
      </c>
      <c r="H9" s="24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8">
        <f>IF(ISNA(VLOOKUP(E9,SortLookup!$A$1:$B$5,2,FALSE))," ",VLOOKUP(E9,SortLookup!$A$1:$B$5,2,FALSE))</f>
        <v>2</v>
      </c>
      <c r="J9" s="25">
        <f>IF(ISNA(VLOOKUP(F9,SortLookup!$A$7:$B$11,2,FALSE))," ",VLOOKUP(F9,SortLookup!$A$7:$B$11,2,FALSE))</f>
        <v>2</v>
      </c>
      <c r="K9" s="73">
        <f>L9+M9+N9</f>
        <v>133.27000000000001</v>
      </c>
      <c r="L9" s="74">
        <f>AB9+AO9+BA9+BL9+BY9+CJ9+CU9+DF9+DQ9+EB9+EM9+EX9+FI9+FT9+GE9+GP9+HA9+HL9+HW9+IH9</f>
        <v>104.27</v>
      </c>
      <c r="M9" s="44">
        <f>AD9+AQ9+BC9+BN9+CA9+CL9+CW9+DH9+DS9+ED9+EO9+EZ9+FK9+FV9+GG9+GR9+HC9+HN9+HY9+IJ9</f>
        <v>0</v>
      </c>
      <c r="N9" s="45">
        <f>O9</f>
        <v>29</v>
      </c>
      <c r="O9" s="75">
        <f>W9+AJ9+AV9+BG9+BT9+CE9+CP9+DA9+DL9+DW9+EH9+ES9+FD9+FO9+FZ9+GK9+GV9+HG9+HR9+IC9</f>
        <v>29</v>
      </c>
      <c r="P9" s="35">
        <v>35.61</v>
      </c>
      <c r="Q9" s="32"/>
      <c r="R9" s="32"/>
      <c r="S9" s="32"/>
      <c r="T9" s="32"/>
      <c r="U9" s="32"/>
      <c r="V9" s="32"/>
      <c r="W9" s="33">
        <v>3</v>
      </c>
      <c r="X9" s="33"/>
      <c r="Y9" s="33"/>
      <c r="Z9" s="33"/>
      <c r="AA9" s="34"/>
      <c r="AB9" s="31">
        <f>P9+Q9+R9+S9+T9+U9+V9</f>
        <v>35.61</v>
      </c>
      <c r="AC9" s="30">
        <f>W9</f>
        <v>3</v>
      </c>
      <c r="AD9" s="26">
        <f>(X9*3)+(Y9*5)+(Z9*5)+(AA9*20)</f>
        <v>0</v>
      </c>
      <c r="AE9" s="59">
        <f>AB9+AC9+AD9</f>
        <v>38.61</v>
      </c>
      <c r="AF9" s="35">
        <v>24.3</v>
      </c>
      <c r="AG9" s="32"/>
      <c r="AH9" s="32"/>
      <c r="AI9" s="32"/>
      <c r="AJ9" s="33">
        <v>11</v>
      </c>
      <c r="AK9" s="33"/>
      <c r="AL9" s="33"/>
      <c r="AM9" s="33"/>
      <c r="AN9" s="34"/>
      <c r="AO9" s="31">
        <f>AF9+AG9+AH9+AI9</f>
        <v>24.3</v>
      </c>
      <c r="AP9" s="30">
        <f>AJ9</f>
        <v>11</v>
      </c>
      <c r="AQ9" s="26">
        <f>(AK9*3)+(AL9*5)+(AM9*5)+(AN9*20)</f>
        <v>0</v>
      </c>
      <c r="AR9" s="59">
        <f>AO9+AP9+AQ9</f>
        <v>35.299999999999997</v>
      </c>
      <c r="AS9" s="35">
        <v>44.36</v>
      </c>
      <c r="AT9" s="32"/>
      <c r="AU9" s="32"/>
      <c r="AV9" s="33">
        <v>15</v>
      </c>
      <c r="AW9" s="33"/>
      <c r="AX9" s="33"/>
      <c r="AY9" s="33"/>
      <c r="AZ9" s="34"/>
      <c r="BA9" s="31">
        <f>AS9+AT9+AU9</f>
        <v>44.36</v>
      </c>
      <c r="BB9" s="30">
        <f>AV9</f>
        <v>15</v>
      </c>
      <c r="BC9" s="26">
        <f>(AW9*3)+(AX9*5)+(AY9*5)+(AZ9*20)</f>
        <v>0</v>
      </c>
      <c r="BD9" s="59">
        <f>BA9+BB9+BC9</f>
        <v>59.36</v>
      </c>
      <c r="BE9" s="31"/>
      <c r="BF9" s="56"/>
      <c r="BG9" s="33"/>
      <c r="BH9" s="33"/>
      <c r="BI9" s="33"/>
      <c r="BJ9" s="33"/>
      <c r="BK9" s="34"/>
      <c r="BL9" s="52">
        <f>BE9+BF9</f>
        <v>0</v>
      </c>
      <c r="BM9" s="45">
        <f>BG9/2</f>
        <v>0</v>
      </c>
      <c r="BN9" s="44">
        <f>(BH9*3)+(BI9*5)+(BJ9*5)+(BK9*20)</f>
        <v>0</v>
      </c>
      <c r="BO9" s="43">
        <f>BL9+BM9+BN9</f>
        <v>0</v>
      </c>
      <c r="BP9" s="35"/>
      <c r="BQ9" s="32"/>
      <c r="BR9" s="32"/>
      <c r="BS9" s="32"/>
      <c r="BT9" s="33"/>
      <c r="BU9" s="33"/>
      <c r="BV9" s="33"/>
      <c r="BW9" s="33"/>
      <c r="BX9" s="34"/>
      <c r="BY9" s="31">
        <f>BP9+BQ9+BR9+BS9</f>
        <v>0</v>
      </c>
      <c r="BZ9" s="30">
        <f>BT9/2</f>
        <v>0</v>
      </c>
      <c r="CA9" s="36">
        <f>(BU9*3)+(BV9*5)+(BW9*5)+(BX9*20)</f>
        <v>0</v>
      </c>
      <c r="CB9" s="95">
        <f>BY9+BZ9+CA9</f>
        <v>0</v>
      </c>
      <c r="CC9" s="35"/>
      <c r="CD9" s="32"/>
      <c r="CE9" s="33"/>
      <c r="CF9" s="33"/>
      <c r="CG9" s="33"/>
      <c r="CH9" s="33"/>
      <c r="CI9" s="34"/>
      <c r="CJ9" s="31">
        <f>CC9+CD9</f>
        <v>0</v>
      </c>
      <c r="CK9" s="30">
        <f>CE9/2</f>
        <v>0</v>
      </c>
      <c r="CL9" s="26">
        <f>(CF9*3)+(CG9*5)+(CH9*5)+(CI9*20)</f>
        <v>0</v>
      </c>
      <c r="CM9" s="91">
        <f>CJ9+CK9+CL9</f>
        <v>0</v>
      </c>
      <c r="CN9" s="4"/>
      <c r="CO9" s="4"/>
      <c r="CP9" s="4"/>
      <c r="CQ9" s="4"/>
      <c r="CR9" s="4"/>
      <c r="CS9" s="4"/>
      <c r="CT9" s="4"/>
      <c r="CU9" s="96"/>
      <c r="CW9" s="4"/>
      <c r="CX9" s="97"/>
      <c r="CY9" s="49"/>
      <c r="CZ9" s="4"/>
      <c r="DA9" s="4"/>
      <c r="DB9" s="4"/>
      <c r="DC9" s="4"/>
      <c r="DD9" s="4"/>
      <c r="DE9" s="4"/>
      <c r="DF9" s="96"/>
      <c r="DH9" s="4"/>
      <c r="DI9" s="97"/>
      <c r="DJ9" s="49"/>
      <c r="DK9" s="4"/>
      <c r="DL9" s="4"/>
      <c r="DM9" s="4"/>
      <c r="DN9" s="4"/>
      <c r="DO9" s="4"/>
      <c r="DP9" s="4"/>
      <c r="DQ9" s="96"/>
      <c r="DS9" s="4"/>
      <c r="DT9" s="97"/>
      <c r="DU9" s="49"/>
      <c r="DV9" s="4"/>
      <c r="DW9" s="4"/>
      <c r="DX9" s="4"/>
      <c r="DY9" s="4"/>
      <c r="DZ9" s="4"/>
      <c r="EA9" s="4"/>
      <c r="EB9" s="96"/>
      <c r="ED9" s="4"/>
      <c r="EE9" s="97"/>
      <c r="EF9" s="49"/>
      <c r="EG9" s="4"/>
      <c r="EH9" s="4"/>
      <c r="EI9" s="4"/>
      <c r="EJ9" s="4"/>
      <c r="EK9" s="4"/>
      <c r="EL9" s="4"/>
      <c r="EM9" s="96"/>
      <c r="EO9" s="4"/>
      <c r="EP9" s="97"/>
      <c r="EQ9" s="49"/>
      <c r="ER9" s="4"/>
      <c r="ES9" s="4"/>
      <c r="ET9" s="4"/>
      <c r="EU9" s="4"/>
      <c r="EV9" s="4"/>
      <c r="EW9" s="4"/>
      <c r="EX9" s="96"/>
      <c r="EZ9" s="4"/>
      <c r="FA9" s="97"/>
      <c r="FB9" s="49"/>
      <c r="FC9" s="4"/>
      <c r="FD9" s="4"/>
      <c r="FE9" s="4"/>
      <c r="FF9" s="4"/>
      <c r="FG9" s="4"/>
      <c r="FH9" s="4"/>
      <c r="FI9" s="96"/>
      <c r="FK9" s="4"/>
      <c r="FL9" s="97"/>
      <c r="FM9" s="49"/>
      <c r="FN9" s="4"/>
      <c r="FO9" s="4"/>
      <c r="FP9" s="4"/>
      <c r="FQ9" s="4"/>
      <c r="FR9" s="4"/>
      <c r="FS9" s="4"/>
      <c r="FT9" s="96"/>
      <c r="FV9" s="4"/>
      <c r="FW9" s="97"/>
      <c r="FX9" s="49"/>
      <c r="FY9" s="4"/>
      <c r="FZ9" s="4"/>
      <c r="GA9" s="4"/>
      <c r="GB9" s="4"/>
      <c r="GC9" s="4"/>
      <c r="GD9" s="4"/>
      <c r="GE9" s="96"/>
      <c r="GG9" s="4"/>
      <c r="GH9" s="97"/>
      <c r="GI9" s="49"/>
      <c r="GJ9" s="4"/>
      <c r="GK9" s="4"/>
      <c r="GL9" s="4"/>
      <c r="GM9" s="4"/>
      <c r="GN9" s="4"/>
      <c r="GO9" s="4"/>
      <c r="GP9" s="96"/>
      <c r="GR9" s="4"/>
      <c r="GS9" s="97"/>
      <c r="GT9" s="49"/>
      <c r="GU9" s="4"/>
      <c r="GV9" s="4"/>
      <c r="GW9" s="4"/>
      <c r="GX9" s="4"/>
      <c r="GY9" s="4"/>
      <c r="GZ9" s="4"/>
      <c r="HA9" s="96"/>
      <c r="HC9" s="4"/>
      <c r="HD9" s="97"/>
      <c r="HE9" s="49"/>
      <c r="HF9" s="4"/>
      <c r="HG9" s="4"/>
      <c r="HH9" s="4"/>
      <c r="HI9" s="4"/>
      <c r="HJ9" s="4"/>
      <c r="HK9" s="4"/>
      <c r="HL9" s="96"/>
      <c r="HN9" s="4"/>
      <c r="HO9" s="97"/>
      <c r="HP9" s="49"/>
      <c r="HQ9" s="4"/>
      <c r="HR9" s="4"/>
      <c r="HS9" s="4"/>
      <c r="HT9" s="4"/>
      <c r="HU9" s="4"/>
      <c r="HV9" s="4"/>
      <c r="HW9" s="96"/>
      <c r="HY9" s="4"/>
      <c r="HZ9" s="97"/>
      <c r="IA9" s="49"/>
      <c r="IB9" s="4"/>
      <c r="IC9" s="4"/>
      <c r="ID9" s="4"/>
      <c r="IE9" s="4"/>
      <c r="IF9" s="4"/>
      <c r="IG9" s="4"/>
      <c r="IH9" s="96"/>
      <c r="IJ9" s="4"/>
      <c r="IK9" s="4"/>
      <c r="IL9" s="49"/>
    </row>
    <row r="10" spans="1:246" x14ac:dyDescent="0.2">
      <c r="A10" s="37"/>
      <c r="B10" s="28" t="s">
        <v>73</v>
      </c>
      <c r="C10" s="28"/>
      <c r="D10" s="29"/>
      <c r="E10" s="29" t="s">
        <v>61</v>
      </c>
      <c r="F10" s="58" t="s">
        <v>53</v>
      </c>
      <c r="G10" s="27" t="str">
        <f>IF(AND(OR($G$2="Y",$H$2="Y"),I10&lt;5,J10&lt;5),IF(AND(I10=I9,J10=J9),G9+1,1),"")</f>
        <v/>
      </c>
      <c r="H10" s="24" t="e">
        <f>IF(AND($H$2="Y",J10&gt;0,OR(AND(G10=1,#REF!=10),AND(G10=2,#REF!=20),AND(G10=3,#REF!=30),AND(G10=4,#REF!=40),AND(G10=5,#REF!=50),AND(G10=6,#REF!=60),AND(G10=7,G21=70),AND(G10=8,#REF!=80),AND(G10=9,G27=90),AND(G10=10,#REF!=100))),VLOOKUP(J10-1,SortLookup!$A$13:$B$16,2,FALSE),"")</f>
        <v>#REF!</v>
      </c>
      <c r="I10" s="38">
        <f>IF(ISNA(VLOOKUP(E10,SortLookup!$A$1:$B$5,2,FALSE))," ",VLOOKUP(E10,SortLookup!$A$1:$B$5,2,FALSE))</f>
        <v>2</v>
      </c>
      <c r="J10" s="25">
        <f>IF(ISNA(VLOOKUP(F10,SortLookup!$A$7:$B$11,2,FALSE))," ",VLOOKUP(F10,SortLookup!$A$7:$B$11,2,FALSE))</f>
        <v>2</v>
      </c>
      <c r="K10" s="73">
        <f>L10+M10+N10</f>
        <v>133.91</v>
      </c>
      <c r="L10" s="74">
        <f>AB10+AO10+BA10+BL10+BY10+CJ10+CU10+DF10+DQ10+EB10+EM10+EX10+FI10+FT10+GE10+GP10+HA10+HL10+HW10+IH10</f>
        <v>119.91</v>
      </c>
      <c r="M10" s="44">
        <f>AD10+AQ10+BC10+BN10+CA10+CL10+CW10+DH10+DS10+ED10+EO10+EZ10+FK10+FV10+GG10+GR10+HC10+HN10+HY10+IJ10</f>
        <v>0</v>
      </c>
      <c r="N10" s="45">
        <f>O10</f>
        <v>14</v>
      </c>
      <c r="O10" s="75">
        <f>W10+AJ10+AV10+BG10+BT10+CE10+CP10+DA10+DL10+DW10+EH10+ES10+FD10+FO10+FZ10+GK10+GV10+HG10+HR10+IC10</f>
        <v>14</v>
      </c>
      <c r="P10" s="35">
        <v>38.25</v>
      </c>
      <c r="Q10" s="32"/>
      <c r="R10" s="32"/>
      <c r="S10" s="32"/>
      <c r="T10" s="32"/>
      <c r="U10" s="32"/>
      <c r="V10" s="32"/>
      <c r="W10" s="33">
        <v>0</v>
      </c>
      <c r="X10" s="33"/>
      <c r="Y10" s="33"/>
      <c r="Z10" s="33"/>
      <c r="AA10" s="34"/>
      <c r="AB10" s="31">
        <f>P10+Q10+R10+S10+T10+U10+V10</f>
        <v>38.25</v>
      </c>
      <c r="AC10" s="30">
        <f>W10</f>
        <v>0</v>
      </c>
      <c r="AD10" s="26">
        <f>(X10*3)+(Y10*5)+(Z10*5)+(AA10*20)</f>
        <v>0</v>
      </c>
      <c r="AE10" s="59">
        <f>AB10+AC10+AD10</f>
        <v>38.25</v>
      </c>
      <c r="AF10" s="35">
        <v>30.37</v>
      </c>
      <c r="AG10" s="32"/>
      <c r="AH10" s="32"/>
      <c r="AI10" s="32"/>
      <c r="AJ10" s="33">
        <v>0</v>
      </c>
      <c r="AK10" s="33"/>
      <c r="AL10" s="33"/>
      <c r="AM10" s="33"/>
      <c r="AN10" s="34"/>
      <c r="AO10" s="31">
        <f>AF10+AG10+AH10+AI10</f>
        <v>30.37</v>
      </c>
      <c r="AP10" s="30">
        <f>AJ10</f>
        <v>0</v>
      </c>
      <c r="AQ10" s="26">
        <f>(AK10*3)+(AL10*5)+(AM10*5)+(AN10*20)</f>
        <v>0</v>
      </c>
      <c r="AR10" s="59">
        <f>AO10+AP10+AQ10</f>
        <v>30.37</v>
      </c>
      <c r="AS10" s="35">
        <v>51.29</v>
      </c>
      <c r="AT10" s="32"/>
      <c r="AU10" s="32"/>
      <c r="AV10" s="33">
        <v>14</v>
      </c>
      <c r="AW10" s="33"/>
      <c r="AX10" s="33"/>
      <c r="AY10" s="33"/>
      <c r="AZ10" s="34"/>
      <c r="BA10" s="31">
        <f>AS10+AT10+AU10</f>
        <v>51.29</v>
      </c>
      <c r="BB10" s="30">
        <f>AV10</f>
        <v>14</v>
      </c>
      <c r="BC10" s="26">
        <f>(AW10*3)+(AX10*5)+(AY10*5)+(AZ10*20)</f>
        <v>0</v>
      </c>
      <c r="BD10" s="59">
        <f>BA10+BB10+BC10</f>
        <v>65.290000000000006</v>
      </c>
      <c r="BE10" s="31"/>
      <c r="BF10" s="56"/>
      <c r="BG10" s="33"/>
      <c r="BH10" s="33"/>
      <c r="BI10" s="33"/>
      <c r="BJ10" s="33"/>
      <c r="BK10" s="34"/>
      <c r="BL10" s="52">
        <f>BE10+BF10</f>
        <v>0</v>
      </c>
      <c r="BM10" s="45">
        <f>BG10/2</f>
        <v>0</v>
      </c>
      <c r="BN10" s="44">
        <f>(BH10*3)+(BI10*5)+(BJ10*5)+(BK10*20)</f>
        <v>0</v>
      </c>
      <c r="BO10" s="43">
        <f>BL10+BM10+BN10</f>
        <v>0</v>
      </c>
      <c r="BP10" s="35"/>
      <c r="BQ10" s="32"/>
      <c r="BR10" s="32"/>
      <c r="BS10" s="32"/>
      <c r="BT10" s="33"/>
      <c r="BU10" s="33"/>
      <c r="BV10" s="33"/>
      <c r="BW10" s="33"/>
      <c r="BX10" s="34"/>
      <c r="BY10" s="31">
        <f>BP10+BQ10+BR10+BS10</f>
        <v>0</v>
      </c>
      <c r="BZ10" s="30">
        <f>BT10/2</f>
        <v>0</v>
      </c>
      <c r="CA10" s="36">
        <f>(BU10*3)+(BV10*5)+(BW10*5)+(BX10*20)</f>
        <v>0</v>
      </c>
      <c r="CB10" s="95">
        <f>BY10+BZ10+CA10</f>
        <v>0</v>
      </c>
      <c r="CC10" s="35"/>
      <c r="CD10" s="32"/>
      <c r="CE10" s="33"/>
      <c r="CF10" s="33"/>
      <c r="CG10" s="33"/>
      <c r="CH10" s="33"/>
      <c r="CI10" s="34"/>
      <c r="CJ10" s="31">
        <f>CC10+CD10</f>
        <v>0</v>
      </c>
      <c r="CK10" s="30">
        <f>CE10/2</f>
        <v>0</v>
      </c>
      <c r="CL10" s="26">
        <f>(CF10*3)+(CG10*5)+(CH10*5)+(CI10*20)</f>
        <v>0</v>
      </c>
      <c r="CM10" s="91">
        <f>CJ10+CK10+CL10</f>
        <v>0</v>
      </c>
      <c r="CN10" s="1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48"/>
      <c r="IL10" s="49"/>
    </row>
    <row r="11" spans="1:246" x14ac:dyDescent="0.2">
      <c r="A11" s="37"/>
      <c r="B11" s="28" t="s">
        <v>62</v>
      </c>
      <c r="C11" s="28"/>
      <c r="D11" s="29"/>
      <c r="E11" s="29" t="s">
        <v>61</v>
      </c>
      <c r="F11" s="58" t="s">
        <v>53</v>
      </c>
      <c r="G11" s="27" t="str">
        <f>IF(AND(OR($G$2="Y",$H$2="Y"),I11&lt;5,J11&lt;5),IF(AND(I11=#REF!,J11=#REF!),#REF!+1,1),"")</f>
        <v/>
      </c>
      <c r="H11" s="24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8">
        <f>IF(ISNA(VLOOKUP(E11,SortLookup!$A$1:$B$5,2,FALSE))," ",VLOOKUP(E11,SortLookup!$A$1:$B$5,2,FALSE))</f>
        <v>2</v>
      </c>
      <c r="J11" s="25">
        <f>IF(ISNA(VLOOKUP(F11,SortLookup!$A$7:$B$11,2,FALSE))," ",VLOOKUP(F11,SortLookup!$A$7:$B$11,2,FALSE))</f>
        <v>2</v>
      </c>
      <c r="K11" s="73">
        <f>L11+M11+N11</f>
        <v>135.26</v>
      </c>
      <c r="L11" s="74">
        <f>AB11+AO11+BA11+BL11+BY11+CJ11+CU11+DF11+DQ11+EB11+EM11+EX11+FI11+FT11+GE11+GP11+HA11+HL11+HW11+IH11</f>
        <v>119.26</v>
      </c>
      <c r="M11" s="44">
        <f>AD11+AQ11+BC11+BN11+CA11+CL11+CW11+DH11+DS11+ED11+EO11+EZ11+FK11+FV11+GG11+GR11+HC11+HN11+HY11+IJ11</f>
        <v>0</v>
      </c>
      <c r="N11" s="45">
        <f>O11</f>
        <v>16</v>
      </c>
      <c r="O11" s="75">
        <f>W11+AJ11+AV11+BG11+BT11+CE11+CP11+DA11+DL11+DW11+EH11+ES11+FD11+FO11+FZ11+GK11+GV11+HG11+HR11+IC11</f>
        <v>16</v>
      </c>
      <c r="P11" s="35">
        <v>36.06</v>
      </c>
      <c r="Q11" s="32"/>
      <c r="R11" s="32"/>
      <c r="S11" s="32"/>
      <c r="T11" s="32"/>
      <c r="U11" s="32"/>
      <c r="V11" s="32"/>
      <c r="W11" s="33">
        <v>3</v>
      </c>
      <c r="X11" s="33"/>
      <c r="Y11" s="33"/>
      <c r="Z11" s="33"/>
      <c r="AA11" s="34"/>
      <c r="AB11" s="31">
        <f>P11+Q11+R11+S11+T11+U11+V11</f>
        <v>36.06</v>
      </c>
      <c r="AC11" s="30">
        <f>W11</f>
        <v>3</v>
      </c>
      <c r="AD11" s="26">
        <f>(X11*3)+(Y11*5)+(Z11*5)+(AA11*20)</f>
        <v>0</v>
      </c>
      <c r="AE11" s="59">
        <f>AB11+AC11+AD11</f>
        <v>39.06</v>
      </c>
      <c r="AF11" s="35">
        <v>31.11</v>
      </c>
      <c r="AG11" s="32"/>
      <c r="AH11" s="32"/>
      <c r="AI11" s="32"/>
      <c r="AJ11" s="33">
        <v>5</v>
      </c>
      <c r="AK11" s="33"/>
      <c r="AL11" s="33"/>
      <c r="AM11" s="33"/>
      <c r="AN11" s="34"/>
      <c r="AO11" s="31">
        <f>AF11+AG11+AH11+AI11</f>
        <v>31.11</v>
      </c>
      <c r="AP11" s="30">
        <f>AJ11</f>
        <v>5</v>
      </c>
      <c r="AQ11" s="26">
        <f>(AK11*3)+(AL11*5)+(AM11*5)+(AN11*20)</f>
        <v>0</v>
      </c>
      <c r="AR11" s="59">
        <f>AO11+AP11+AQ11</f>
        <v>36.11</v>
      </c>
      <c r="AS11" s="35">
        <v>52.09</v>
      </c>
      <c r="AT11" s="32"/>
      <c r="AU11" s="32"/>
      <c r="AV11" s="33">
        <v>8</v>
      </c>
      <c r="AW11" s="33"/>
      <c r="AX11" s="33"/>
      <c r="AY11" s="33"/>
      <c r="AZ11" s="34"/>
      <c r="BA11" s="31">
        <f>AS11+AT11+AU11</f>
        <v>52.09</v>
      </c>
      <c r="BB11" s="30">
        <f>AV11</f>
        <v>8</v>
      </c>
      <c r="BC11" s="26">
        <f>(AW11*3)+(AX11*5)+(AY11*5)+(AZ11*20)</f>
        <v>0</v>
      </c>
      <c r="BD11" s="59">
        <f>BA11+BB11+BC11</f>
        <v>60.09</v>
      </c>
      <c r="BE11" s="31"/>
      <c r="BF11" s="56"/>
      <c r="BG11" s="33"/>
      <c r="BH11" s="33"/>
      <c r="BI11" s="33"/>
      <c r="BJ11" s="33"/>
      <c r="BK11" s="34"/>
      <c r="BL11" s="52">
        <f>BE11+BF11</f>
        <v>0</v>
      </c>
      <c r="BM11" s="45">
        <f>BG11/2</f>
        <v>0</v>
      </c>
      <c r="BN11" s="44">
        <f>(BH11*3)+(BI11*5)+(BJ11*5)+(BK11*20)</f>
        <v>0</v>
      </c>
      <c r="BO11" s="43">
        <f>BL11+BM11+BN11</f>
        <v>0</v>
      </c>
      <c r="BP11" s="35"/>
      <c r="BQ11" s="32"/>
      <c r="BR11" s="32"/>
      <c r="BS11" s="32"/>
      <c r="BT11" s="33"/>
      <c r="BU11" s="33"/>
      <c r="BV11" s="33"/>
      <c r="BW11" s="33"/>
      <c r="BX11" s="34"/>
      <c r="BY11" s="31">
        <f>BP11+BQ11+BR11+BS11</f>
        <v>0</v>
      </c>
      <c r="BZ11" s="30">
        <f>BT11/2</f>
        <v>0</v>
      </c>
      <c r="CA11" s="36">
        <f>(BU11*3)+(BV11*5)+(BW11*5)+(BX11*20)</f>
        <v>0</v>
      </c>
      <c r="CB11" s="95">
        <f>BY11+BZ11+CA11</f>
        <v>0</v>
      </c>
      <c r="CC11" s="35"/>
      <c r="CD11" s="32"/>
      <c r="CE11" s="33"/>
      <c r="CF11" s="33"/>
      <c r="CG11" s="33"/>
      <c r="CH11" s="33"/>
      <c r="CI11" s="34"/>
      <c r="CJ11" s="31">
        <f>CC11+CD11</f>
        <v>0</v>
      </c>
      <c r="CK11" s="30">
        <f>CE11/2</f>
        <v>0</v>
      </c>
      <c r="CL11" s="26">
        <f>(CF11*3)+(CG11*5)+(CH11*5)+(CI11*20)</f>
        <v>0</v>
      </c>
      <c r="CM11" s="91">
        <f>CJ11+CK11+CL11</f>
        <v>0</v>
      </c>
      <c r="CN11" s="1"/>
      <c r="CO11" s="1"/>
      <c r="CP11" s="2"/>
      <c r="CQ11" s="2"/>
      <c r="CR11" s="2"/>
      <c r="CS11" s="2"/>
      <c r="CT11" s="2"/>
      <c r="CU11" s="78"/>
      <c r="CV11" s="14"/>
      <c r="CW11" s="6"/>
      <c r="CX11" s="48"/>
      <c r="CY11" s="1"/>
      <c r="CZ11" s="1"/>
      <c r="DA11" s="2"/>
      <c r="DB11" s="2"/>
      <c r="DC11" s="2"/>
      <c r="DD11" s="2"/>
      <c r="DE11" s="2"/>
      <c r="DF11" s="78"/>
      <c r="DG11" s="14"/>
      <c r="DH11" s="6"/>
      <c r="DI11" s="48"/>
      <c r="DJ11" s="1"/>
      <c r="DK11" s="1"/>
      <c r="DL11" s="2"/>
      <c r="DM11" s="2"/>
      <c r="DN11" s="2"/>
      <c r="DO11" s="2"/>
      <c r="DP11" s="2"/>
      <c r="DQ11" s="78"/>
      <c r="DR11" s="14"/>
      <c r="DS11" s="6"/>
      <c r="DT11" s="48"/>
      <c r="DU11" s="1"/>
      <c r="DV11" s="1"/>
      <c r="DW11" s="2"/>
      <c r="DX11" s="2"/>
      <c r="DY11" s="2"/>
      <c r="DZ11" s="2"/>
      <c r="EA11" s="2"/>
      <c r="EB11" s="78"/>
      <c r="EC11" s="14"/>
      <c r="ED11" s="6"/>
      <c r="EE11" s="48"/>
      <c r="EF11" s="1"/>
      <c r="EG11" s="1"/>
      <c r="EH11" s="2"/>
      <c r="EI11" s="2"/>
      <c r="EJ11" s="2"/>
      <c r="EK11" s="2"/>
      <c r="EL11" s="2"/>
      <c r="EM11" s="78"/>
      <c r="EN11" s="14"/>
      <c r="EO11" s="6"/>
      <c r="EP11" s="48"/>
      <c r="EQ11" s="1"/>
      <c r="ER11" s="1"/>
      <c r="ES11" s="2"/>
      <c r="ET11" s="2"/>
      <c r="EU11" s="2"/>
      <c r="EV11" s="2"/>
      <c r="EW11" s="2"/>
      <c r="EX11" s="78"/>
      <c r="EY11" s="14"/>
      <c r="EZ11" s="6"/>
      <c r="FA11" s="48"/>
      <c r="FB11" s="1"/>
      <c r="FC11" s="1"/>
      <c r="FD11" s="2"/>
      <c r="FE11" s="2"/>
      <c r="FF11" s="2"/>
      <c r="FG11" s="2"/>
      <c r="FH11" s="2"/>
      <c r="FI11" s="78"/>
      <c r="FJ11" s="14"/>
      <c r="FK11" s="6"/>
      <c r="FL11" s="48"/>
      <c r="FM11" s="1"/>
      <c r="FN11" s="1"/>
      <c r="FO11" s="2"/>
      <c r="FP11" s="2"/>
      <c r="FQ11" s="2"/>
      <c r="FR11" s="2"/>
      <c r="FS11" s="2"/>
      <c r="FT11" s="78"/>
      <c r="FU11" s="14"/>
      <c r="FV11" s="6"/>
      <c r="FW11" s="48"/>
      <c r="FX11" s="1"/>
      <c r="FY11" s="1"/>
      <c r="FZ11" s="2"/>
      <c r="GA11" s="2"/>
      <c r="GB11" s="2"/>
      <c r="GC11" s="2"/>
      <c r="GD11" s="2"/>
      <c r="GE11" s="78"/>
      <c r="GF11" s="14"/>
      <c r="GG11" s="6"/>
      <c r="GH11" s="48"/>
      <c r="GI11" s="1"/>
      <c r="GJ11" s="1"/>
      <c r="GK11" s="2"/>
      <c r="GL11" s="2"/>
      <c r="GM11" s="2"/>
      <c r="GN11" s="2"/>
      <c r="GO11" s="2"/>
      <c r="GP11" s="78"/>
      <c r="GQ11" s="14"/>
      <c r="GR11" s="6"/>
      <c r="GS11" s="48"/>
      <c r="GT11" s="1"/>
      <c r="GU11" s="1"/>
      <c r="GV11" s="2"/>
      <c r="GW11" s="2"/>
      <c r="GX11" s="2"/>
      <c r="GY11" s="2"/>
      <c r="GZ11" s="2"/>
      <c r="HA11" s="78"/>
      <c r="HB11" s="14"/>
      <c r="HC11" s="6"/>
      <c r="HD11" s="48"/>
      <c r="HE11" s="1"/>
      <c r="HF11" s="1"/>
      <c r="HG11" s="2"/>
      <c r="HH11" s="2"/>
      <c r="HI11" s="2"/>
      <c r="HJ11" s="2"/>
      <c r="HK11" s="2"/>
      <c r="HL11" s="78"/>
      <c r="HM11" s="14"/>
      <c r="HN11" s="6"/>
      <c r="HO11" s="48"/>
      <c r="HP11" s="1"/>
      <c r="HQ11" s="1"/>
      <c r="HR11" s="2"/>
      <c r="HS11" s="2"/>
      <c r="HT11" s="2"/>
      <c r="HU11" s="2"/>
      <c r="HV11" s="2"/>
      <c r="HW11" s="78"/>
      <c r="HX11" s="14"/>
      <c r="HY11" s="6"/>
      <c r="HZ11" s="48"/>
      <c r="IA11" s="1"/>
      <c r="IB11" s="1"/>
      <c r="IC11" s="2"/>
      <c r="ID11" s="2"/>
      <c r="IE11" s="2"/>
      <c r="IF11" s="2"/>
      <c r="IG11" s="2"/>
      <c r="IH11" s="78"/>
      <c r="II11" s="14"/>
      <c r="IJ11" s="6"/>
      <c r="IK11" s="48"/>
      <c r="IL11" s="49"/>
    </row>
    <row r="12" spans="1:246" x14ac:dyDescent="0.2">
      <c r="A12" s="37"/>
      <c r="B12" s="28" t="s">
        <v>63</v>
      </c>
      <c r="C12" s="28"/>
      <c r="D12" s="29"/>
      <c r="E12" s="29" t="s">
        <v>61</v>
      </c>
      <c r="F12" s="58" t="s">
        <v>53</v>
      </c>
      <c r="G12" s="27" t="str">
        <f>IF(AND(OR($G$2="Y",$H$2="Y"),I12&lt;5,J12&lt;5),IF(AND(I12=#REF!,J12=#REF!),#REF!+1,1),"")</f>
        <v/>
      </c>
      <c r="H12" s="24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8">
        <f>IF(ISNA(VLOOKUP(E12,SortLookup!$A$1:$B$5,2,FALSE))," ",VLOOKUP(E12,SortLookup!$A$1:$B$5,2,FALSE))</f>
        <v>2</v>
      </c>
      <c r="J12" s="25">
        <f>IF(ISNA(VLOOKUP(F12,SortLookup!$A$7:$B$11,2,FALSE))," ",VLOOKUP(F12,SortLookup!$A$7:$B$11,2,FALSE))</f>
        <v>2</v>
      </c>
      <c r="K12" s="73">
        <f>L12+M12+N12</f>
        <v>143.94999999999999</v>
      </c>
      <c r="L12" s="74">
        <f>AB12+AO12+BA12+BL12+BY12+CJ12+CU12+DF12+DQ12+EB12+EM12+EX12+FI12+FT12+GE12+GP12+HA12+HL12+HW12+IH12</f>
        <v>106.95</v>
      </c>
      <c r="M12" s="44">
        <f>AD12+AQ12+BC12+BN12+CA12+CL12+CW12+DH12+DS12+ED12+EO12+EZ12+FK12+FV12+GG12+GR12+HC12+HN12+HY12+IJ12</f>
        <v>0</v>
      </c>
      <c r="N12" s="45">
        <f>O12</f>
        <v>37</v>
      </c>
      <c r="O12" s="75">
        <f>W12+AJ12+AV12+BG12+BT12+CE12+CP12+DA12+DL12+DW12+EH12+ES12+FD12+FO12+FZ12+GK12+GV12+HG12+HR12+IC12</f>
        <v>37</v>
      </c>
      <c r="P12" s="35">
        <v>31.8</v>
      </c>
      <c r="Q12" s="32"/>
      <c r="R12" s="32"/>
      <c r="S12" s="32"/>
      <c r="T12" s="32"/>
      <c r="U12" s="32"/>
      <c r="V12" s="32"/>
      <c r="W12" s="33">
        <v>4</v>
      </c>
      <c r="X12" s="33"/>
      <c r="Y12" s="33"/>
      <c r="Z12" s="33"/>
      <c r="AA12" s="34"/>
      <c r="AB12" s="31">
        <f>P12+Q12+R12+S12+T12+U12+V12</f>
        <v>31.8</v>
      </c>
      <c r="AC12" s="30">
        <f>W12</f>
        <v>4</v>
      </c>
      <c r="AD12" s="26">
        <f>(X12*3)+(Y12*5)+(Z12*5)+(AA12*20)</f>
        <v>0</v>
      </c>
      <c r="AE12" s="59">
        <f>AB12+AC12+AD12</f>
        <v>35.799999999999997</v>
      </c>
      <c r="AF12" s="35">
        <v>27.52</v>
      </c>
      <c r="AG12" s="32"/>
      <c r="AH12" s="32"/>
      <c r="AI12" s="32"/>
      <c r="AJ12" s="33">
        <v>10</v>
      </c>
      <c r="AK12" s="33"/>
      <c r="AL12" s="33"/>
      <c r="AM12" s="33"/>
      <c r="AN12" s="34"/>
      <c r="AO12" s="31">
        <f>AF12+AG12+AH12+AI12</f>
        <v>27.52</v>
      </c>
      <c r="AP12" s="30">
        <f>AJ12</f>
        <v>10</v>
      </c>
      <c r="AQ12" s="26">
        <f>(AK12*3)+(AL12*5)+(AM12*5)+(AN12*20)</f>
        <v>0</v>
      </c>
      <c r="AR12" s="59">
        <f>AO12+AP12+AQ12</f>
        <v>37.520000000000003</v>
      </c>
      <c r="AS12" s="35">
        <v>47.63</v>
      </c>
      <c r="AT12" s="32"/>
      <c r="AU12" s="32"/>
      <c r="AV12" s="33">
        <v>23</v>
      </c>
      <c r="AW12" s="33"/>
      <c r="AX12" s="33"/>
      <c r="AY12" s="33"/>
      <c r="AZ12" s="34"/>
      <c r="BA12" s="31">
        <f>AS12+AT12+AU12</f>
        <v>47.63</v>
      </c>
      <c r="BB12" s="30">
        <f>AV12</f>
        <v>23</v>
      </c>
      <c r="BC12" s="26">
        <f>(AW12*3)+(AX12*5)+(AY12*5)+(AZ12*20)</f>
        <v>0</v>
      </c>
      <c r="BD12" s="59">
        <f>BA12+BB12+BC12</f>
        <v>70.63</v>
      </c>
      <c r="BE12" s="31"/>
      <c r="BF12" s="56"/>
      <c r="BG12" s="33"/>
      <c r="BH12" s="33"/>
      <c r="BI12" s="33"/>
      <c r="BJ12" s="33"/>
      <c r="BK12" s="34"/>
      <c r="BL12" s="52">
        <f>BE12+BF12</f>
        <v>0</v>
      </c>
      <c r="BM12" s="45">
        <f>BG12/2</f>
        <v>0</v>
      </c>
      <c r="BN12" s="44">
        <f>(BH12*3)+(BI12*5)+(BJ12*5)+(BK12*20)</f>
        <v>0</v>
      </c>
      <c r="BO12" s="43">
        <f>BL12+BM12+BN12</f>
        <v>0</v>
      </c>
      <c r="BP12" s="35"/>
      <c r="BQ12" s="32"/>
      <c r="BR12" s="32"/>
      <c r="BS12" s="32"/>
      <c r="BT12" s="33"/>
      <c r="BU12" s="33"/>
      <c r="BV12" s="33"/>
      <c r="BW12" s="33"/>
      <c r="BX12" s="34"/>
      <c r="BY12" s="31">
        <f>BP12+BQ12+BR12+BS12</f>
        <v>0</v>
      </c>
      <c r="BZ12" s="30">
        <f>BT12/2</f>
        <v>0</v>
      </c>
      <c r="CA12" s="36">
        <f>(BU12*3)+(BV12*5)+(BW12*5)+(BX12*20)</f>
        <v>0</v>
      </c>
      <c r="CB12" s="95">
        <f>BY12+BZ12+CA12</f>
        <v>0</v>
      </c>
      <c r="CC12" s="35"/>
      <c r="CD12" s="32"/>
      <c r="CE12" s="33"/>
      <c r="CF12" s="33"/>
      <c r="CG12" s="33"/>
      <c r="CH12" s="33"/>
      <c r="CI12" s="34"/>
      <c r="CJ12" s="31">
        <f>CC12+CD12</f>
        <v>0</v>
      </c>
      <c r="CK12" s="30">
        <f>CE12/2</f>
        <v>0</v>
      </c>
      <c r="CL12" s="26">
        <f>(CF12*3)+(CG12*5)+(CH12*5)+(CI12*20)</f>
        <v>0</v>
      </c>
      <c r="CM12" s="91">
        <f>CJ12+CK12+CL12</f>
        <v>0</v>
      </c>
      <c r="CN12" s="1"/>
      <c r="CO12" s="1"/>
      <c r="CP12" s="2"/>
      <c r="CQ12" s="2"/>
      <c r="CR12" s="2"/>
      <c r="CS12" s="2"/>
      <c r="CT12" s="2"/>
      <c r="CU12" s="78"/>
      <c r="CV12" s="14"/>
      <c r="CW12" s="6"/>
      <c r="CX12" s="48"/>
      <c r="CY12" s="1"/>
      <c r="CZ12" s="1"/>
      <c r="DA12" s="2"/>
      <c r="DB12" s="2"/>
      <c r="DC12" s="2"/>
      <c r="DD12" s="2"/>
      <c r="DE12" s="2"/>
      <c r="DF12" s="78"/>
      <c r="DG12" s="14"/>
      <c r="DH12" s="6"/>
      <c r="DI12" s="48"/>
      <c r="DJ12" s="1"/>
      <c r="DK12" s="1"/>
      <c r="DL12" s="2"/>
      <c r="DM12" s="2"/>
      <c r="DN12" s="2"/>
      <c r="DO12" s="2"/>
      <c r="DP12" s="2"/>
      <c r="DQ12" s="78"/>
      <c r="DR12" s="14"/>
      <c r="DS12" s="6"/>
      <c r="DT12" s="48"/>
      <c r="DU12" s="1"/>
      <c r="DV12" s="1"/>
      <c r="DW12" s="2"/>
      <c r="DX12" s="2"/>
      <c r="DY12" s="2"/>
      <c r="DZ12" s="2"/>
      <c r="EA12" s="2"/>
      <c r="EB12" s="78"/>
      <c r="EC12" s="14"/>
      <c r="ED12" s="6"/>
      <c r="EE12" s="48"/>
      <c r="EF12" s="1"/>
      <c r="EG12" s="1"/>
      <c r="EH12" s="2"/>
      <c r="EI12" s="2"/>
      <c r="EJ12" s="2"/>
      <c r="EK12" s="2"/>
      <c r="EL12" s="2"/>
      <c r="EM12" s="78"/>
      <c r="EN12" s="14"/>
      <c r="EO12" s="6"/>
      <c r="EP12" s="48"/>
      <c r="EQ12" s="1"/>
      <c r="ER12" s="1"/>
      <c r="ES12" s="2"/>
      <c r="ET12" s="2"/>
      <c r="EU12" s="2"/>
      <c r="EV12" s="2"/>
      <c r="EW12" s="2"/>
      <c r="EX12" s="78"/>
      <c r="EY12" s="14"/>
      <c r="EZ12" s="6"/>
      <c r="FA12" s="48"/>
      <c r="FB12" s="1"/>
      <c r="FC12" s="1"/>
      <c r="FD12" s="2"/>
      <c r="FE12" s="2"/>
      <c r="FF12" s="2"/>
      <c r="FG12" s="2"/>
      <c r="FH12" s="2"/>
      <c r="FI12" s="78"/>
      <c r="FJ12" s="14"/>
      <c r="FK12" s="6"/>
      <c r="FL12" s="48"/>
      <c r="FM12" s="1"/>
      <c r="FN12" s="1"/>
      <c r="FO12" s="2"/>
      <c r="FP12" s="2"/>
      <c r="FQ12" s="2"/>
      <c r="FR12" s="2"/>
      <c r="FS12" s="2"/>
      <c r="FT12" s="78"/>
      <c r="FU12" s="14"/>
      <c r="FV12" s="6"/>
      <c r="FW12" s="48"/>
      <c r="FX12" s="1"/>
      <c r="FY12" s="1"/>
      <c r="FZ12" s="2"/>
      <c r="GA12" s="2"/>
      <c r="GB12" s="2"/>
      <c r="GC12" s="2"/>
      <c r="GD12" s="2"/>
      <c r="GE12" s="78"/>
      <c r="GF12" s="14"/>
      <c r="GG12" s="6"/>
      <c r="GH12" s="48"/>
      <c r="GI12" s="1"/>
      <c r="GJ12" s="1"/>
      <c r="GK12" s="2"/>
      <c r="GL12" s="2"/>
      <c r="GM12" s="2"/>
      <c r="GN12" s="2"/>
      <c r="GO12" s="2"/>
      <c r="GP12" s="78"/>
      <c r="GQ12" s="14"/>
      <c r="GR12" s="6"/>
      <c r="GS12" s="48"/>
      <c r="GT12" s="1"/>
      <c r="GU12" s="1"/>
      <c r="GV12" s="2"/>
      <c r="GW12" s="2"/>
      <c r="GX12" s="2"/>
      <c r="GY12" s="2"/>
      <c r="GZ12" s="2"/>
      <c r="HA12" s="78"/>
      <c r="HB12" s="14"/>
      <c r="HC12" s="6"/>
      <c r="HD12" s="48"/>
      <c r="HE12" s="1"/>
      <c r="HF12" s="1"/>
      <c r="HG12" s="2"/>
      <c r="HH12" s="2"/>
      <c r="HI12" s="2"/>
      <c r="HJ12" s="2"/>
      <c r="HK12" s="2"/>
      <c r="HL12" s="78"/>
      <c r="HM12" s="14"/>
      <c r="HN12" s="6"/>
      <c r="HO12" s="48"/>
      <c r="HP12" s="1"/>
      <c r="HQ12" s="1"/>
      <c r="HR12" s="2"/>
      <c r="HS12" s="2"/>
      <c r="HT12" s="2"/>
      <c r="HU12" s="2"/>
      <c r="HV12" s="2"/>
      <c r="HW12" s="78"/>
      <c r="HX12" s="14"/>
      <c r="HY12" s="6"/>
      <c r="HZ12" s="48"/>
      <c r="IA12" s="1"/>
      <c r="IB12" s="1"/>
      <c r="IC12" s="2"/>
      <c r="ID12" s="2"/>
      <c r="IE12" s="2"/>
      <c r="IF12" s="2"/>
      <c r="IG12" s="2"/>
      <c r="IH12" s="78"/>
      <c r="II12" s="14"/>
      <c r="IJ12" s="6"/>
      <c r="IK12" s="48"/>
      <c r="IL12" s="49"/>
    </row>
    <row r="13" spans="1:246" x14ac:dyDescent="0.2">
      <c r="A13" s="37"/>
      <c r="B13" s="28" t="s">
        <v>121</v>
      </c>
      <c r="C13" s="28"/>
      <c r="D13" s="29"/>
      <c r="E13" s="29" t="s">
        <v>61</v>
      </c>
      <c r="F13" s="58" t="s">
        <v>58</v>
      </c>
      <c r="G13" s="27" t="str">
        <f>IF(AND(OR($G$2="Y",$H$2="Y"),I13&lt;5,J13&lt;5),IF(AND(I13=#REF!,J13=#REF!),#REF!+1,1),"")</f>
        <v/>
      </c>
      <c r="H13" s="24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8">
        <f>IF(ISNA(VLOOKUP(E13,SortLookup!$A$1:$B$5,2,FALSE))," ",VLOOKUP(E13,SortLookup!$A$1:$B$5,2,FALSE))</f>
        <v>2</v>
      </c>
      <c r="J13" s="25">
        <f>IF(ISNA(VLOOKUP(F13,SortLookup!$A$7:$B$11,2,FALSE))," ",VLOOKUP(F13,SortLookup!$A$7:$B$11,2,FALSE))</f>
        <v>3</v>
      </c>
      <c r="K13" s="76">
        <f>L13+M13+N13</f>
        <v>157.86000000000001</v>
      </c>
      <c r="L13" s="77">
        <f>AB13+AO13+BA13+BL13+BY13+CJ13+CU13+DF13+DQ13+EB13+EM13+EX13+FI13+FT13+GE13+GP13+HA13+HL13+HW13+IH13</f>
        <v>136.86000000000001</v>
      </c>
      <c r="M13" s="26">
        <f>AD13+AQ13+BC13+BN13+CA13+CL13+CW13+DH13+DS13+ED13+EO13+EZ13+FK13+FV13+GG13+GR13+HC13+HN13+HY13+IJ13</f>
        <v>0</v>
      </c>
      <c r="N13" s="30">
        <f>O13</f>
        <v>21</v>
      </c>
      <c r="O13" s="118">
        <f>W13+AJ13+AV13+BG13+BT13+CE13+CP13+DA13+DL13+DW13+EH13+ES13+FD13+FO13+FZ13+GK13+GV13+HG13+HR13+IC13</f>
        <v>21</v>
      </c>
      <c r="P13" s="35">
        <v>38.96</v>
      </c>
      <c r="Q13" s="32"/>
      <c r="R13" s="32"/>
      <c r="S13" s="32"/>
      <c r="T13" s="32"/>
      <c r="U13" s="32"/>
      <c r="V13" s="32"/>
      <c r="W13" s="33">
        <v>5</v>
      </c>
      <c r="X13" s="33"/>
      <c r="Y13" s="33"/>
      <c r="Z13" s="33"/>
      <c r="AA13" s="34"/>
      <c r="AB13" s="31">
        <f>P13+Q13+R13+S13+T13+U13+V13</f>
        <v>38.96</v>
      </c>
      <c r="AC13" s="30">
        <f>W13</f>
        <v>5</v>
      </c>
      <c r="AD13" s="26">
        <f>(X13*3)+(Y13*5)+(Z13*5)+(AA13*20)</f>
        <v>0</v>
      </c>
      <c r="AE13" s="59">
        <f>AB13+AC13+AD13</f>
        <v>43.96</v>
      </c>
      <c r="AF13" s="35">
        <v>32.31</v>
      </c>
      <c r="AG13" s="32"/>
      <c r="AH13" s="32"/>
      <c r="AI13" s="32"/>
      <c r="AJ13" s="33">
        <v>3</v>
      </c>
      <c r="AK13" s="33"/>
      <c r="AL13" s="33"/>
      <c r="AM13" s="33"/>
      <c r="AN13" s="34"/>
      <c r="AO13" s="31">
        <f>AF13+AG13+AH13+AI13</f>
        <v>32.31</v>
      </c>
      <c r="AP13" s="30">
        <f>AJ13</f>
        <v>3</v>
      </c>
      <c r="AQ13" s="26">
        <f>(AK13*3)+(AL13*5)+(AM13*5)+(AN13*20)</f>
        <v>0</v>
      </c>
      <c r="AR13" s="59">
        <f>AO13+AP13+AQ13</f>
        <v>35.31</v>
      </c>
      <c r="AS13" s="35">
        <v>65.59</v>
      </c>
      <c r="AT13" s="32"/>
      <c r="AU13" s="32"/>
      <c r="AV13" s="33">
        <v>13</v>
      </c>
      <c r="AW13" s="33"/>
      <c r="AX13" s="33"/>
      <c r="AY13" s="33"/>
      <c r="AZ13" s="34"/>
      <c r="BA13" s="31">
        <f>AS13+AT13+AU13</f>
        <v>65.59</v>
      </c>
      <c r="BB13" s="30">
        <f>AV13</f>
        <v>13</v>
      </c>
      <c r="BC13" s="26">
        <f>(AW13*3)+(AX13*5)+(AY13*5)+(AZ13*20)</f>
        <v>0</v>
      </c>
      <c r="BD13" s="59">
        <f>BA13+BB13+BC13</f>
        <v>78.59</v>
      </c>
      <c r="BE13" s="31"/>
      <c r="BF13" s="56"/>
      <c r="BG13" s="33"/>
      <c r="BH13" s="33"/>
      <c r="BI13" s="33"/>
      <c r="BJ13" s="33"/>
      <c r="BK13" s="34"/>
      <c r="BL13" s="31">
        <f>BE13+BF13</f>
        <v>0</v>
      </c>
      <c r="BM13" s="30">
        <f>BG13/2</f>
        <v>0</v>
      </c>
      <c r="BN13" s="26">
        <f>(BH13*3)+(BI13*5)+(BJ13*5)+(BK13*20)</f>
        <v>0</v>
      </c>
      <c r="BO13" s="91">
        <f>BL13+BM13+BN13</f>
        <v>0</v>
      </c>
      <c r="BP13" s="35"/>
      <c r="BQ13" s="32"/>
      <c r="BR13" s="32"/>
      <c r="BS13" s="32"/>
      <c r="BT13" s="33"/>
      <c r="BU13" s="33"/>
      <c r="BV13" s="33"/>
      <c r="BW13" s="33"/>
      <c r="BX13" s="34"/>
      <c r="BY13" s="31">
        <f>BP13+BQ13+BR13+BS13</f>
        <v>0</v>
      </c>
      <c r="BZ13" s="30">
        <f>BT13/2</f>
        <v>0</v>
      </c>
      <c r="CA13" s="36">
        <f>(BU13*3)+(BV13*5)+(BW13*5)+(BX13*20)</f>
        <v>0</v>
      </c>
      <c r="CB13" s="95">
        <f>BY13+BZ13+CA13</f>
        <v>0</v>
      </c>
      <c r="CC13" s="35"/>
      <c r="CD13" s="32"/>
      <c r="CE13" s="33"/>
      <c r="CF13" s="33"/>
      <c r="CG13" s="33"/>
      <c r="CH13" s="33"/>
      <c r="CI13" s="34"/>
      <c r="CJ13" s="31">
        <f>CC13+CD13</f>
        <v>0</v>
      </c>
      <c r="CK13" s="30">
        <f>CE13/2</f>
        <v>0</v>
      </c>
      <c r="CL13" s="26">
        <f>(CF13*3)+(CG13*5)+(CH13*5)+(CI13*20)</f>
        <v>0</v>
      </c>
      <c r="CM13" s="91">
        <f>CJ13+CK13+CL13</f>
        <v>0</v>
      </c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49"/>
    </row>
    <row r="14" spans="1:246" hidden="1" x14ac:dyDescent="0.2">
      <c r="A14" s="37"/>
      <c r="B14" s="39"/>
      <c r="C14" s="39"/>
      <c r="D14" s="40"/>
      <c r="E14" s="40"/>
      <c r="F14" s="60"/>
      <c r="G14" s="54" t="str">
        <f>IF(AND(OR($G$2="Y",$H$2="Y"),I14&lt;5,J14&lt;5),IF(AND(I14=I13,J14=J13),G13+1,1),"")</f>
        <v/>
      </c>
      <c r="H14" s="41" t="e">
        <f>IF(AND($H$2="Y",J14&gt;0,OR(AND(G14=1,#REF!=10),AND(G14=2,#REF!=20),AND(G14=3,#REF!=30),AND(G14=4,#REF!=40),AND(G14=5,#REF!=50),AND(G14=6,G31=60),AND(G14=7,G72=70),AND(G14=8,#REF!=80),AND(G14=9,G80=90),AND(G14=10,#REF!=100))),VLOOKUP(J14-1,SortLookup!$A$13:$B$16,2,FALSE),"")</f>
        <v>#REF!</v>
      </c>
      <c r="I14" s="42" t="str">
        <f>IF(ISNA(VLOOKUP(E14,SortLookup!$A$1:$B$5,2,FALSE))," ",VLOOKUP(E14,SortLookup!$A$1:$B$5,2,FALSE))</f>
        <v xml:space="preserve"> </v>
      </c>
      <c r="J14" s="50" t="str">
        <f>IF(ISNA(VLOOKUP(F14,SortLookup!$A$7:$B$11,2,FALSE))," ",VLOOKUP(F14,SortLookup!$A$7:$B$11,2,FALSE))</f>
        <v xml:space="preserve"> </v>
      </c>
      <c r="K14" s="73">
        <f>L14+M14+N14</f>
        <v>0</v>
      </c>
      <c r="L14" s="74">
        <f>AB14+AO14+BA14+BL14+BY14+CJ14+CU14+DF14+DQ14+EB14+EM14+EX14+FI14+FT14+GE14+GP14+HA14+HL14+HW14+IH14</f>
        <v>0</v>
      </c>
      <c r="M14" s="44">
        <f>AD14+AQ14+BC14+BN14+CA14+CL14+CW14+DH14+DS14+ED14+EO14+EZ14+FK14+FV14+GG14+GR14+HC14+HN14+HY14+IJ14</f>
        <v>0</v>
      </c>
      <c r="N14" s="45">
        <f>O14/2</f>
        <v>0</v>
      </c>
      <c r="O14" s="117">
        <f>W14+AJ14+AV14+BG14+BT14+CE14+CP14+DA14+DL14+DW14+EH14+ES14+FD14+FO14+FZ14+GK14+GV14+HG14+HR14+IC14</f>
        <v>0</v>
      </c>
      <c r="P14" s="51"/>
      <c r="Q14" s="46"/>
      <c r="R14" s="46"/>
      <c r="S14" s="46"/>
      <c r="T14" s="46"/>
      <c r="U14" s="46"/>
      <c r="V14" s="46"/>
      <c r="W14" s="47"/>
      <c r="X14" s="47"/>
      <c r="Y14" s="47"/>
      <c r="Z14" s="47"/>
      <c r="AA14" s="101"/>
      <c r="AB14" s="52">
        <f>P14+Q14+R14+S14+T14+U14+V14</f>
        <v>0</v>
      </c>
      <c r="AC14" s="45">
        <f>W14/2</f>
        <v>0</v>
      </c>
      <c r="AD14" s="44">
        <f>(X14*3)+(Y14*5)+(Z14*5)+(AA14*20)</f>
        <v>0</v>
      </c>
      <c r="AE14" s="102">
        <f>AB14+AC14+AD14</f>
        <v>0</v>
      </c>
      <c r="AF14" s="51"/>
      <c r="AG14" s="46"/>
      <c r="AH14" s="46"/>
      <c r="AI14" s="46"/>
      <c r="AJ14" s="47"/>
      <c r="AK14" s="47"/>
      <c r="AL14" s="47"/>
      <c r="AM14" s="47"/>
      <c r="AN14" s="101"/>
      <c r="AO14" s="52">
        <f>AF14+AG14+AH14+AI14</f>
        <v>0</v>
      </c>
      <c r="AP14" s="45">
        <f>AJ14/2</f>
        <v>0</v>
      </c>
      <c r="AQ14" s="44">
        <f>(AK14*3)+(AL14*5)+(AM14*5)+(AN14*20)</f>
        <v>0</v>
      </c>
      <c r="AR14" s="102">
        <f>AO14+AP14+AQ14</f>
        <v>0</v>
      </c>
      <c r="AS14" s="51"/>
      <c r="AT14" s="46"/>
      <c r="AU14" s="46"/>
      <c r="AV14" s="47"/>
      <c r="AW14" s="47"/>
      <c r="AX14" s="47"/>
      <c r="AY14" s="47"/>
      <c r="AZ14" s="101"/>
      <c r="BA14" s="52">
        <f>AS14+AT14+AU14</f>
        <v>0</v>
      </c>
      <c r="BB14" s="45">
        <f>AV14/2</f>
        <v>0</v>
      </c>
      <c r="BC14" s="44">
        <f>(AW14*3)+(AX14*5)+(AY14*5)+(AZ14*20)</f>
        <v>0</v>
      </c>
      <c r="BD14" s="102">
        <f>BA14+BB14+BC14</f>
        <v>0</v>
      </c>
      <c r="BE14" s="52"/>
      <c r="BF14" s="103"/>
      <c r="BG14" s="47"/>
      <c r="BH14" s="47"/>
      <c r="BI14" s="47"/>
      <c r="BJ14" s="47"/>
      <c r="BK14" s="101"/>
      <c r="BL14" s="52">
        <f>BE14+BF14</f>
        <v>0</v>
      </c>
      <c r="BM14" s="45">
        <f>BG14/2</f>
        <v>0</v>
      </c>
      <c r="BN14" s="44">
        <f>(BH14*3)+(BI14*5)+(BJ14*5)+(BK14*20)</f>
        <v>0</v>
      </c>
      <c r="BO14" s="43">
        <f>BL14+BM14+BN14</f>
        <v>0</v>
      </c>
      <c r="BP14" s="51"/>
      <c r="BQ14" s="46"/>
      <c r="BR14" s="46"/>
      <c r="BS14" s="46"/>
      <c r="BT14" s="47"/>
      <c r="BU14" s="47"/>
      <c r="BV14" s="47"/>
      <c r="BW14" s="47"/>
      <c r="BX14" s="101"/>
      <c r="BY14" s="52">
        <f>BP14+BQ14+BR14+BS14</f>
        <v>0</v>
      </c>
      <c r="BZ14" s="45">
        <f>BT14/2</f>
        <v>0</v>
      </c>
      <c r="CA14" s="104">
        <f>(BU14*3)+(BV14*5)+(BW14*5)+(BX14*20)</f>
        <v>0</v>
      </c>
      <c r="CB14" s="105">
        <f>BY14+BZ14+CA14</f>
        <v>0</v>
      </c>
      <c r="CC14" s="51"/>
      <c r="CD14" s="46"/>
      <c r="CE14" s="47"/>
      <c r="CF14" s="47"/>
      <c r="CG14" s="47"/>
      <c r="CH14" s="47"/>
      <c r="CI14" s="34"/>
      <c r="CJ14" s="52">
        <f>CC14+CD14</f>
        <v>0</v>
      </c>
      <c r="CK14" s="45">
        <f>CE14/2</f>
        <v>0</v>
      </c>
      <c r="CL14" s="44">
        <f>(CF14*3)+(CG14*5)+(CH14*5)+(CI14*20)</f>
        <v>0</v>
      </c>
      <c r="CM14" s="43">
        <f>CJ14+CK14+CL14</f>
        <v>0</v>
      </c>
      <c r="IL14" s="49"/>
    </row>
    <row r="15" spans="1:246" hidden="1" x14ac:dyDescent="0.2">
      <c r="A15" s="37"/>
      <c r="B15" s="28"/>
      <c r="C15" s="28"/>
      <c r="D15" s="29"/>
      <c r="E15" s="29"/>
      <c r="F15" s="58"/>
      <c r="G15" s="27" t="str">
        <f>IF(AND(OR($G$2="Y",$H$2="Y"),I15&lt;5,J15&lt;5),IF(AND(I15=I14,J15=J14),G14+1,1),"")</f>
        <v/>
      </c>
      <c r="H15" s="24" t="e">
        <f>IF(AND($H$2="Y",J15&gt;0,OR(AND(G15=1,#REF!=10),AND(G15=2,#REF!=20),AND(G15=3,#REF!=30),AND(G15=4,#REF!=40),AND(G15=5,#REF!=50),AND(G15=6,G32=60),AND(G15=7,G73=70),AND(G15=8,#REF!=80),AND(G15=9,G81=90),AND(G15=10,#REF!=100))),VLOOKUP(J15-1,SortLookup!$A$13:$B$16,2,FALSE),"")</f>
        <v>#REF!</v>
      </c>
      <c r="I15" s="38" t="str">
        <f>IF(ISNA(VLOOKUP(E15,SortLookup!$A$1:$B$5,2,FALSE))," ",VLOOKUP(E15,SortLookup!$A$1:$B$5,2,FALSE))</f>
        <v xml:space="preserve"> </v>
      </c>
      <c r="J15" s="25" t="str">
        <f>IF(ISNA(VLOOKUP(F15,SortLookup!$A$7:$B$11,2,FALSE))," ",VLOOKUP(F15,SortLookup!$A$7:$B$11,2,FALSE))</f>
        <v xml:space="preserve"> </v>
      </c>
      <c r="K15" s="73">
        <f>L15+M15+N15</f>
        <v>0</v>
      </c>
      <c r="L15" s="74">
        <f>AB15+AO15+BA15+BL15+BY15+CJ15+CU15+DF15+DQ15+EB15+EM15+EX15+FI15+FT15+GE15+GP15+HA15+HL15+HW15+IH15</f>
        <v>0</v>
      </c>
      <c r="M15" s="44">
        <f>AD15+AQ15+BC15+BN15+CA15+CL15+CW15+DH15+DS15+ED15+EO15+EZ15+FK15+FV15+GG15+GR15+HC15+HN15+HY15+IJ15</f>
        <v>0</v>
      </c>
      <c r="N15" s="45">
        <f>O15/2</f>
        <v>0</v>
      </c>
      <c r="O15" s="117">
        <f>W15+AJ15+AV15+BG15+BT15+CE15+CP15+DA15+DL15+DW15+EH15+ES15+FD15+FO15+FZ15+GK15+GV15+HG15+HR15+IC15</f>
        <v>0</v>
      </c>
      <c r="P15" s="35"/>
      <c r="Q15" s="32"/>
      <c r="R15" s="32"/>
      <c r="S15" s="32"/>
      <c r="T15" s="32"/>
      <c r="U15" s="32"/>
      <c r="V15" s="32"/>
      <c r="W15" s="33"/>
      <c r="X15" s="33"/>
      <c r="Y15" s="33"/>
      <c r="Z15" s="33"/>
      <c r="AA15" s="34"/>
      <c r="AB15" s="31">
        <f>P15+Q15+R15+S15+T15+U15+V15</f>
        <v>0</v>
      </c>
      <c r="AC15" s="30">
        <f>W15/2</f>
        <v>0</v>
      </c>
      <c r="AD15" s="26">
        <f>(X15*3)+(Y15*5)+(Z15*5)+(AA15*20)</f>
        <v>0</v>
      </c>
      <c r="AE15" s="59">
        <f>AB15+AC15+AD15</f>
        <v>0</v>
      </c>
      <c r="AF15" s="35"/>
      <c r="AG15" s="32"/>
      <c r="AH15" s="32"/>
      <c r="AI15" s="32"/>
      <c r="AJ15" s="33"/>
      <c r="AK15" s="33"/>
      <c r="AL15" s="33"/>
      <c r="AM15" s="33"/>
      <c r="AN15" s="34"/>
      <c r="AO15" s="31">
        <f>AF15+AG15+AH15+AI15</f>
        <v>0</v>
      </c>
      <c r="AP15" s="30">
        <f>AJ15/2</f>
        <v>0</v>
      </c>
      <c r="AQ15" s="26">
        <f>(AK15*3)+(AL15*5)+(AM15*5)+(AN15*20)</f>
        <v>0</v>
      </c>
      <c r="AR15" s="59">
        <f>AO15+AP15+AQ15</f>
        <v>0</v>
      </c>
      <c r="AS15" s="35"/>
      <c r="AT15" s="32"/>
      <c r="AU15" s="32"/>
      <c r="AV15" s="33"/>
      <c r="AW15" s="33"/>
      <c r="AX15" s="33"/>
      <c r="AY15" s="33"/>
      <c r="AZ15" s="34"/>
      <c r="BA15" s="31">
        <f>AS15+AT15+AU15</f>
        <v>0</v>
      </c>
      <c r="BB15" s="30">
        <f>AV15/2</f>
        <v>0</v>
      </c>
      <c r="BC15" s="26">
        <f>(AW15*3)+(AX15*5)+(AY15*5)+(AZ15*20)</f>
        <v>0</v>
      </c>
      <c r="BD15" s="59">
        <f>BA15+BB15+BC15</f>
        <v>0</v>
      </c>
      <c r="BE15" s="31"/>
      <c r="BF15" s="56"/>
      <c r="BG15" s="33"/>
      <c r="BH15" s="33"/>
      <c r="BI15" s="33"/>
      <c r="BJ15" s="33"/>
      <c r="BK15" s="34"/>
      <c r="BL15" s="52">
        <f>BE15+BF15</f>
        <v>0</v>
      </c>
      <c r="BM15" s="45">
        <f>BG15/2</f>
        <v>0</v>
      </c>
      <c r="BN15" s="44">
        <f>(BH15*3)+(BI15*5)+(BJ15*5)+(BK15*20)</f>
        <v>0</v>
      </c>
      <c r="BO15" s="43">
        <f>BL15+BM15+BN15</f>
        <v>0</v>
      </c>
      <c r="BP15" s="35"/>
      <c r="BQ15" s="32"/>
      <c r="BR15" s="32"/>
      <c r="BS15" s="32"/>
      <c r="BT15" s="33"/>
      <c r="BU15" s="33"/>
      <c r="BV15" s="33"/>
      <c r="BW15" s="33"/>
      <c r="BX15" s="34"/>
      <c r="BY15" s="31">
        <f>BP15+BQ15+BR15+BS15</f>
        <v>0</v>
      </c>
      <c r="BZ15" s="30">
        <f>BT15/2</f>
        <v>0</v>
      </c>
      <c r="CA15" s="36">
        <f>(BU15*3)+(BV15*5)+(BW15*5)+(BX15*20)</f>
        <v>0</v>
      </c>
      <c r="CB15" s="95">
        <f>BY15+BZ15+CA15</f>
        <v>0</v>
      </c>
      <c r="CC15" s="35"/>
      <c r="CD15" s="32"/>
      <c r="CE15" s="33"/>
      <c r="CF15" s="33"/>
      <c r="CG15" s="33"/>
      <c r="CH15" s="33"/>
      <c r="CI15" s="34"/>
      <c r="CJ15" s="31">
        <f>CC15+CD15</f>
        <v>0</v>
      </c>
      <c r="CK15" s="30">
        <f>CE15/2</f>
        <v>0</v>
      </c>
      <c r="CL15" s="26">
        <f>(CF15*3)+(CG15*5)+(CH15*5)+(CI15*20)</f>
        <v>0</v>
      </c>
      <c r="CM15" s="91">
        <f>CJ15+CK15+CL15</f>
        <v>0</v>
      </c>
      <c r="IL15" s="49"/>
    </row>
    <row r="16" spans="1:246" x14ac:dyDescent="0.2">
      <c r="A16" s="37"/>
      <c r="B16" s="28" t="s">
        <v>77</v>
      </c>
      <c r="C16" s="28"/>
      <c r="D16" s="29"/>
      <c r="E16" s="29" t="s">
        <v>61</v>
      </c>
      <c r="F16" s="58" t="s">
        <v>58</v>
      </c>
      <c r="G16" s="27" t="str">
        <f>IF(AND(OR($G$2="Y",$H$2="Y"),I16&lt;5,J16&lt;5),IF(AND(I16=#REF!,J16=#REF!),#REF!+1,1),"")</f>
        <v/>
      </c>
      <c r="H16" s="24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8">
        <f>IF(ISNA(VLOOKUP(E16,SortLookup!$A$1:$B$5,2,FALSE))," ",VLOOKUP(E16,SortLookup!$A$1:$B$5,2,FALSE))</f>
        <v>2</v>
      </c>
      <c r="J16" s="38">
        <f>IF(ISNA(VLOOKUP(F16,SortLookup!$A$7:$B$11,2,FALSE))," ",VLOOKUP(F16,SortLookup!$A$7:$B$11,2,FALSE))</f>
        <v>3</v>
      </c>
      <c r="K16" s="91">
        <f>L16+M16+N16</f>
        <v>196.43</v>
      </c>
      <c r="L16" s="77">
        <f>AB16+AO16+BA16+BL16+BY16+CJ16+CU16+DF16+DQ16+EB16+EM16+EX16+FI16+FT16+GE16+GP16+HA16+HL16+HW16+IH16</f>
        <v>100.43</v>
      </c>
      <c r="M16" s="26">
        <f>AD16+AQ16+BC16+BN16+CA16+CL16+CW16+DH16+DS16+ED16+EO16+EZ16+FK16+FV16+GG16+GR16+HC16+HN16+HY16+IJ16</f>
        <v>0</v>
      </c>
      <c r="N16" s="30">
        <f>O16</f>
        <v>96</v>
      </c>
      <c r="O16" s="118">
        <f>W16+AJ16+AV16+BG16+BT16+CE16+CP16+DA16+DL16+DW16+EH16+ES16+FD16+FO16+FZ16+GK16+GV16+HG16+HR16+IC16</f>
        <v>96</v>
      </c>
      <c r="P16" s="35">
        <v>33.68</v>
      </c>
      <c r="Q16" s="32"/>
      <c r="R16" s="32"/>
      <c r="S16" s="32"/>
      <c r="T16" s="32"/>
      <c r="U16" s="32"/>
      <c r="V16" s="32"/>
      <c r="W16" s="33">
        <v>24</v>
      </c>
      <c r="X16" s="33"/>
      <c r="Y16" s="33"/>
      <c r="Z16" s="33"/>
      <c r="AA16" s="34"/>
      <c r="AB16" s="31">
        <f>P16+Q16+R16+S16+T16+U16+V16</f>
        <v>33.68</v>
      </c>
      <c r="AC16" s="30">
        <f>W16</f>
        <v>24</v>
      </c>
      <c r="AD16" s="26">
        <f>(X16*3)+(Y16*5)+(Z16*5)+(AA16*20)</f>
        <v>0</v>
      </c>
      <c r="AE16" s="59">
        <f>AB16+AC16+AD16</f>
        <v>57.68</v>
      </c>
      <c r="AF16" s="35">
        <v>29.22</v>
      </c>
      <c r="AG16" s="32"/>
      <c r="AH16" s="32"/>
      <c r="AI16" s="32"/>
      <c r="AJ16" s="33">
        <v>15</v>
      </c>
      <c r="AK16" s="33"/>
      <c r="AL16" s="33"/>
      <c r="AM16" s="33"/>
      <c r="AN16" s="34"/>
      <c r="AO16" s="31">
        <f>AF16+AG16+AH16+AI16</f>
        <v>29.22</v>
      </c>
      <c r="AP16" s="30">
        <f>AJ16</f>
        <v>15</v>
      </c>
      <c r="AQ16" s="26">
        <f>(AK16*3)+(AL16*5)+(AM16*5)+(AN16*20)</f>
        <v>0</v>
      </c>
      <c r="AR16" s="59">
        <f>AO16+AP16+AQ16</f>
        <v>44.22</v>
      </c>
      <c r="AS16" s="35">
        <v>37.53</v>
      </c>
      <c r="AT16" s="32"/>
      <c r="AU16" s="32"/>
      <c r="AV16" s="33">
        <v>57</v>
      </c>
      <c r="AW16" s="33"/>
      <c r="AX16" s="33"/>
      <c r="AY16" s="33"/>
      <c r="AZ16" s="34"/>
      <c r="BA16" s="31">
        <f>AS16+AT16+AU16</f>
        <v>37.53</v>
      </c>
      <c r="BB16" s="30">
        <f>AV16</f>
        <v>57</v>
      </c>
      <c r="BC16" s="26">
        <f>(AW16*3)+(AX16*5)+(AY16*5)+(AZ16*20)</f>
        <v>0</v>
      </c>
      <c r="BD16" s="59">
        <f>BA16+BB16+BC16</f>
        <v>94.53</v>
      </c>
      <c r="BE16" s="31"/>
      <c r="BF16" s="56"/>
      <c r="BG16" s="33"/>
      <c r="BH16" s="33"/>
      <c r="BI16" s="33"/>
      <c r="BJ16" s="33"/>
      <c r="BK16" s="33"/>
      <c r="BL16" s="77">
        <f>BE16+BF16</f>
        <v>0</v>
      </c>
      <c r="BM16" s="30">
        <f>BG16/2</f>
        <v>0</v>
      </c>
      <c r="BN16" s="26">
        <f>(BH16*3)+(BI16*5)+(BJ16*5)+(BK16*20)</f>
        <v>0</v>
      </c>
      <c r="BO16" s="119">
        <f>BL16+BM16+BN16</f>
        <v>0</v>
      </c>
      <c r="BP16" s="120"/>
      <c r="BQ16" s="32"/>
      <c r="BR16" s="32"/>
      <c r="BS16" s="32"/>
      <c r="BT16" s="33"/>
      <c r="BU16" s="33"/>
      <c r="BV16" s="33"/>
      <c r="BW16" s="33"/>
      <c r="BX16" s="34"/>
      <c r="BY16" s="31">
        <f>BP16+BQ16+BR16+BS16</f>
        <v>0</v>
      </c>
      <c r="BZ16" s="30">
        <f>BT16/2</f>
        <v>0</v>
      </c>
      <c r="CA16" s="26">
        <f>(BU16*3)+(BV16*5)+(BW16*5)+(BX16*20)</f>
        <v>0</v>
      </c>
      <c r="CB16" s="59">
        <f>BY16+BZ16+CA16</f>
        <v>0</v>
      </c>
      <c r="CC16" s="35"/>
      <c r="CD16" s="32"/>
      <c r="CE16" s="33"/>
      <c r="CF16" s="33"/>
      <c r="CG16" s="33"/>
      <c r="CH16" s="33"/>
      <c r="CI16" s="34"/>
      <c r="CJ16" s="31">
        <f>CC16+CD16</f>
        <v>0</v>
      </c>
      <c r="CK16" s="30">
        <f>CE16/2</f>
        <v>0</v>
      </c>
      <c r="CL16" s="26">
        <f>(CF16*3)+(CG16*5)+(CH16*5)+(CI16*20)</f>
        <v>0</v>
      </c>
      <c r="CM16" s="91">
        <f>CJ16+CK16+CL16</f>
        <v>0</v>
      </c>
      <c r="CN16" s="1"/>
      <c r="CO16" s="1"/>
      <c r="CP16" s="2"/>
      <c r="CQ16" s="2"/>
      <c r="CR16" s="2"/>
      <c r="CS16" s="2"/>
      <c r="CT16" s="2"/>
      <c r="CU16" s="78"/>
      <c r="CV16" s="14"/>
      <c r="CW16" s="6"/>
      <c r="CX16" s="48"/>
      <c r="CY16" s="1"/>
      <c r="CZ16" s="1"/>
      <c r="DA16" s="2"/>
      <c r="DB16" s="2"/>
      <c r="DC16" s="2"/>
      <c r="DD16" s="2"/>
      <c r="DE16" s="2"/>
      <c r="DF16" s="78"/>
      <c r="DG16" s="14"/>
      <c r="DH16" s="6"/>
      <c r="DI16" s="48"/>
      <c r="DJ16" s="1"/>
      <c r="DK16" s="1"/>
      <c r="DL16" s="2"/>
      <c r="DM16" s="2"/>
      <c r="DN16" s="2"/>
      <c r="DO16" s="2"/>
      <c r="DP16" s="2"/>
      <c r="DQ16" s="78"/>
      <c r="DR16" s="14"/>
      <c r="DS16" s="6"/>
      <c r="DT16" s="48"/>
      <c r="DU16" s="1"/>
      <c r="DV16" s="1"/>
      <c r="DW16" s="2"/>
      <c r="DX16" s="2"/>
      <c r="DY16" s="2"/>
      <c r="DZ16" s="2"/>
      <c r="EA16" s="2"/>
      <c r="EB16" s="78"/>
      <c r="EC16" s="14"/>
      <c r="ED16" s="6"/>
      <c r="EE16" s="48"/>
      <c r="EF16" s="1"/>
      <c r="EG16" s="1"/>
      <c r="EH16" s="2"/>
      <c r="EI16" s="2"/>
      <c r="EJ16" s="2"/>
      <c r="EK16" s="2"/>
      <c r="EL16" s="2"/>
      <c r="EM16" s="78"/>
      <c r="EN16" s="14"/>
      <c r="EO16" s="6"/>
      <c r="EP16" s="48"/>
      <c r="EQ16" s="1"/>
      <c r="ER16" s="1"/>
      <c r="ES16" s="2"/>
      <c r="ET16" s="2"/>
      <c r="EU16" s="2"/>
      <c r="EV16" s="2"/>
      <c r="EW16" s="2"/>
      <c r="EX16" s="78"/>
      <c r="EY16" s="14"/>
      <c r="EZ16" s="6"/>
      <c r="FA16" s="48"/>
      <c r="FB16" s="1"/>
      <c r="FC16" s="1"/>
      <c r="FD16" s="2"/>
      <c r="FE16" s="2"/>
      <c r="FF16" s="2"/>
      <c r="FG16" s="2"/>
      <c r="FH16" s="2"/>
      <c r="FI16" s="78"/>
      <c r="FJ16" s="14"/>
      <c r="FK16" s="6"/>
      <c r="FL16" s="48"/>
      <c r="FM16" s="1"/>
      <c r="FN16" s="1"/>
      <c r="FO16" s="2"/>
      <c r="FP16" s="2"/>
      <c r="FQ16" s="2"/>
      <c r="FR16" s="2"/>
      <c r="FS16" s="2"/>
      <c r="FT16" s="78"/>
      <c r="FU16" s="14"/>
      <c r="FV16" s="6"/>
      <c r="FW16" s="48"/>
      <c r="FX16" s="1"/>
      <c r="FY16" s="1"/>
      <c r="FZ16" s="2"/>
      <c r="GA16" s="2"/>
      <c r="GB16" s="2"/>
      <c r="GC16" s="2"/>
      <c r="GD16" s="2"/>
      <c r="GE16" s="78"/>
      <c r="GF16" s="14"/>
      <c r="GG16" s="6"/>
      <c r="GH16" s="48"/>
      <c r="GI16" s="1"/>
      <c r="GJ16" s="1"/>
      <c r="GK16" s="2"/>
      <c r="GL16" s="2"/>
      <c r="GM16" s="2"/>
      <c r="GN16" s="2"/>
      <c r="GO16" s="2"/>
      <c r="GP16" s="78"/>
      <c r="GQ16" s="14"/>
      <c r="GR16" s="6"/>
      <c r="GS16" s="48"/>
      <c r="GT16" s="1"/>
      <c r="GU16" s="1"/>
      <c r="GV16" s="2"/>
      <c r="GW16" s="2"/>
      <c r="GX16" s="2"/>
      <c r="GY16" s="2"/>
      <c r="GZ16" s="2"/>
      <c r="HA16" s="78"/>
      <c r="HB16" s="14"/>
      <c r="HC16" s="6"/>
      <c r="HD16" s="48"/>
      <c r="HE16" s="1"/>
      <c r="HF16" s="1"/>
      <c r="HG16" s="2"/>
      <c r="HH16" s="2"/>
      <c r="HI16" s="2"/>
      <c r="HJ16" s="2"/>
      <c r="HK16" s="2"/>
      <c r="HL16" s="78"/>
      <c r="HM16" s="14"/>
      <c r="HN16" s="6"/>
      <c r="HO16" s="48"/>
      <c r="HP16" s="1"/>
      <c r="HQ16" s="1"/>
      <c r="HR16" s="2"/>
      <c r="HS16" s="2"/>
      <c r="HT16" s="2"/>
      <c r="HU16" s="2"/>
      <c r="HV16" s="2"/>
      <c r="HW16" s="78"/>
      <c r="HX16" s="14"/>
      <c r="HY16" s="6"/>
      <c r="HZ16" s="48"/>
      <c r="IA16" s="1"/>
      <c r="IB16" s="1"/>
      <c r="IC16" s="2"/>
      <c r="ID16" s="2"/>
      <c r="IE16" s="2"/>
      <c r="IF16" s="2"/>
      <c r="IG16" s="2"/>
      <c r="IH16" s="78"/>
      <c r="II16" s="14"/>
      <c r="IJ16" s="6"/>
      <c r="IK16" s="48"/>
      <c r="IL16" s="49"/>
    </row>
    <row r="17" spans="1:246" x14ac:dyDescent="0.2">
      <c r="A17" s="131"/>
      <c r="B17" s="132"/>
      <c r="C17" s="132"/>
      <c r="D17" s="133"/>
      <c r="E17" s="133"/>
      <c r="F17" s="154"/>
      <c r="G17" s="134"/>
      <c r="H17" s="135"/>
      <c r="I17" s="136"/>
      <c r="J17" s="137"/>
      <c r="K17" s="138"/>
      <c r="L17" s="139"/>
      <c r="M17" s="140"/>
      <c r="N17" s="141"/>
      <c r="O17" s="142"/>
      <c r="P17" s="143"/>
      <c r="Q17" s="144"/>
      <c r="R17" s="144"/>
      <c r="S17" s="144"/>
      <c r="T17" s="144"/>
      <c r="U17" s="144"/>
      <c r="V17" s="144"/>
      <c r="W17" s="145"/>
      <c r="X17" s="145"/>
      <c r="Y17" s="145"/>
      <c r="Z17" s="145"/>
      <c r="AA17" s="146"/>
      <c r="AB17" s="147"/>
      <c r="AC17" s="148"/>
      <c r="AD17" s="149"/>
      <c r="AE17" s="150"/>
      <c r="AF17" s="143"/>
      <c r="AG17" s="144"/>
      <c r="AH17" s="144"/>
      <c r="AI17" s="144"/>
      <c r="AJ17" s="145"/>
      <c r="AK17" s="145"/>
      <c r="AL17" s="145"/>
      <c r="AM17" s="145"/>
      <c r="AN17" s="146"/>
      <c r="AO17" s="147"/>
      <c r="AP17" s="148"/>
      <c r="AQ17" s="149"/>
      <c r="AR17" s="155"/>
      <c r="AS17" s="143"/>
      <c r="AT17" s="144"/>
      <c r="AU17" s="144"/>
      <c r="AV17" s="145"/>
      <c r="AW17" s="145"/>
      <c r="AX17" s="145"/>
      <c r="AY17" s="145"/>
      <c r="AZ17" s="146"/>
      <c r="BA17" s="147"/>
      <c r="BB17" s="148"/>
      <c r="BC17" s="149"/>
      <c r="BD17" s="150"/>
      <c r="BE17" s="147"/>
      <c r="BF17" s="151"/>
      <c r="BG17" s="145"/>
      <c r="BH17" s="145"/>
      <c r="BI17" s="145"/>
      <c r="BJ17" s="145"/>
      <c r="BK17" s="146"/>
      <c r="BL17" s="152"/>
      <c r="BM17" s="141"/>
      <c r="BN17" s="140"/>
      <c r="BO17" s="153"/>
      <c r="BP17" s="143"/>
      <c r="BQ17" s="32"/>
      <c r="BR17" s="32"/>
      <c r="BS17" s="32"/>
      <c r="BT17" s="33"/>
      <c r="BU17" s="33"/>
      <c r="BV17" s="33"/>
      <c r="BW17" s="33"/>
      <c r="BX17" s="34"/>
      <c r="BY17" s="31">
        <f t="shared" ref="BY17" si="8">BP17+BQ17+BR17+BS17</f>
        <v>0</v>
      </c>
      <c r="BZ17" s="30">
        <f t="shared" ref="BZ17" si="9">BT17/2</f>
        <v>0</v>
      </c>
      <c r="CA17" s="36">
        <f t="shared" ref="CA17" si="10">(BU17*3)+(BV17*5)+(BW17*5)+(BX17*20)</f>
        <v>0</v>
      </c>
      <c r="CB17" s="95">
        <f t="shared" ref="CB17" si="11">BY17+BZ17+CA17</f>
        <v>0</v>
      </c>
      <c r="CC17" s="35"/>
      <c r="CD17" s="32"/>
      <c r="CE17" s="33"/>
      <c r="CF17" s="33"/>
      <c r="CG17" s="33"/>
      <c r="CH17" s="33"/>
      <c r="CI17" s="34"/>
      <c r="CJ17" s="31">
        <f t="shared" ref="CJ17" si="12">CC17+CD17</f>
        <v>0</v>
      </c>
      <c r="CK17" s="30">
        <f t="shared" ref="CK17" si="13">CE17/2</f>
        <v>0</v>
      </c>
      <c r="CL17" s="26">
        <f t="shared" ref="CL17" si="14">(CF17*3)+(CG17*5)+(CH17*5)+(CI17*20)</f>
        <v>0</v>
      </c>
      <c r="CM17" s="91">
        <f t="shared" ref="CM17" si="15">CJ17+CK17+CL17</f>
        <v>0</v>
      </c>
      <c r="CN17" s="1"/>
      <c r="CO17" s="1"/>
      <c r="CP17" s="2"/>
      <c r="CQ17" s="2"/>
      <c r="CR17" s="2"/>
      <c r="CS17" s="2"/>
      <c r="CT17" s="2"/>
      <c r="CU17" s="78"/>
      <c r="CV17" s="14"/>
      <c r="CW17" s="6"/>
      <c r="CX17" s="48"/>
      <c r="CY17" s="1"/>
      <c r="CZ17" s="1"/>
      <c r="DA17" s="2"/>
      <c r="DB17" s="2"/>
      <c r="DC17" s="2"/>
      <c r="DD17" s="2"/>
      <c r="DE17" s="2"/>
      <c r="DF17" s="78"/>
      <c r="DG17" s="14"/>
      <c r="DH17" s="6"/>
      <c r="DI17" s="48"/>
      <c r="DJ17" s="1"/>
      <c r="DK17" s="1"/>
      <c r="DL17" s="2"/>
      <c r="DM17" s="2"/>
      <c r="DN17" s="2"/>
      <c r="DO17" s="2"/>
      <c r="DP17" s="2"/>
      <c r="DQ17" s="78"/>
      <c r="DR17" s="14"/>
      <c r="DS17" s="6"/>
      <c r="DT17" s="48"/>
      <c r="DU17" s="1"/>
      <c r="DV17" s="1"/>
      <c r="DW17" s="2"/>
      <c r="DX17" s="2"/>
      <c r="DY17" s="2"/>
      <c r="DZ17" s="2"/>
      <c r="EA17" s="2"/>
      <c r="EB17" s="78"/>
      <c r="EC17" s="14"/>
      <c r="ED17" s="6"/>
      <c r="EE17" s="48"/>
      <c r="EF17" s="1"/>
      <c r="EG17" s="1"/>
      <c r="EH17" s="2"/>
      <c r="EI17" s="2"/>
      <c r="EJ17" s="2"/>
      <c r="EK17" s="2"/>
      <c r="EL17" s="2"/>
      <c r="EM17" s="78"/>
      <c r="EN17" s="14"/>
      <c r="EO17" s="6"/>
      <c r="EP17" s="48"/>
      <c r="EQ17" s="1"/>
      <c r="ER17" s="1"/>
      <c r="ES17" s="2"/>
      <c r="ET17" s="2"/>
      <c r="EU17" s="2"/>
      <c r="EV17" s="2"/>
      <c r="EW17" s="2"/>
      <c r="EX17" s="78"/>
      <c r="EY17" s="14"/>
      <c r="EZ17" s="6"/>
      <c r="FA17" s="48"/>
      <c r="FB17" s="1"/>
      <c r="FC17" s="1"/>
      <c r="FD17" s="2"/>
      <c r="FE17" s="2"/>
      <c r="FF17" s="2"/>
      <c r="FG17" s="2"/>
      <c r="FH17" s="2"/>
      <c r="FI17" s="78"/>
      <c r="FJ17" s="14"/>
      <c r="FK17" s="6"/>
      <c r="FL17" s="48"/>
      <c r="FM17" s="1"/>
      <c r="FN17" s="1"/>
      <c r="FO17" s="2"/>
      <c r="FP17" s="2"/>
      <c r="FQ17" s="2"/>
      <c r="FR17" s="2"/>
      <c r="FS17" s="2"/>
      <c r="FT17" s="78"/>
      <c r="FU17" s="14"/>
      <c r="FV17" s="6"/>
      <c r="FW17" s="48"/>
      <c r="FX17" s="1"/>
      <c r="FY17" s="1"/>
      <c r="FZ17" s="2"/>
      <c r="GA17" s="2"/>
      <c r="GB17" s="2"/>
      <c r="GC17" s="2"/>
      <c r="GD17" s="2"/>
      <c r="GE17" s="78"/>
      <c r="GF17" s="14"/>
      <c r="GG17" s="6"/>
      <c r="GH17" s="48"/>
      <c r="GI17" s="1"/>
      <c r="GJ17" s="1"/>
      <c r="GK17" s="2"/>
      <c r="GL17" s="2"/>
      <c r="GM17" s="2"/>
      <c r="GN17" s="2"/>
      <c r="GO17" s="2"/>
      <c r="GP17" s="78"/>
      <c r="GQ17" s="14"/>
      <c r="GR17" s="6"/>
      <c r="GS17" s="48"/>
      <c r="GT17" s="1"/>
      <c r="GU17" s="1"/>
      <c r="GV17" s="2"/>
      <c r="GW17" s="2"/>
      <c r="GX17" s="2"/>
      <c r="GY17" s="2"/>
      <c r="GZ17" s="2"/>
      <c r="HA17" s="78"/>
      <c r="HB17" s="14"/>
      <c r="HC17" s="6"/>
      <c r="HD17" s="48"/>
      <c r="HE17" s="1"/>
      <c r="HF17" s="1"/>
      <c r="HG17" s="2"/>
      <c r="HH17" s="2"/>
      <c r="HI17" s="2"/>
      <c r="HJ17" s="2"/>
      <c r="HK17" s="2"/>
      <c r="HL17" s="78"/>
      <c r="HM17" s="14"/>
      <c r="HN17" s="6"/>
      <c r="HO17" s="48"/>
      <c r="HP17" s="1"/>
      <c r="HQ17" s="1"/>
      <c r="HR17" s="2"/>
      <c r="HS17" s="2"/>
      <c r="HT17" s="2"/>
      <c r="HU17" s="2"/>
      <c r="HV17" s="2"/>
      <c r="HW17" s="78"/>
      <c r="HX17" s="14"/>
      <c r="HY17" s="6"/>
      <c r="HZ17" s="48"/>
      <c r="IA17" s="1"/>
      <c r="IB17" s="1"/>
      <c r="IC17" s="2"/>
      <c r="ID17" s="2"/>
      <c r="IE17" s="2"/>
      <c r="IF17" s="2"/>
      <c r="IG17" s="2"/>
      <c r="IH17" s="78"/>
      <c r="II17" s="14"/>
      <c r="IJ17" s="6"/>
      <c r="IK17" s="48"/>
      <c r="IL17" s="49"/>
    </row>
    <row r="18" spans="1:246" x14ac:dyDescent="0.2">
      <c r="A18" s="37"/>
      <c r="B18" s="28" t="s">
        <v>126</v>
      </c>
      <c r="C18" s="28"/>
      <c r="D18" s="29"/>
      <c r="E18" s="29" t="s">
        <v>67</v>
      </c>
      <c r="F18" s="58" t="s">
        <v>53</v>
      </c>
      <c r="G18" s="27" t="str">
        <f>IF(AND(OR($G$2="Y",$H$2="Y"),I18&lt;5,J18&lt;5),IF(AND(I18=I13,J18=J13),G13+1,1),"")</f>
        <v/>
      </c>
      <c r="H18" s="24" t="e">
        <f>IF(AND($H$2="Y",J18&gt;0,OR(AND(G18=1,#REF!=10),AND(G18=2,#REF!=20),AND(G18=3,#REF!=30),AND(G18=4,#REF!=40),AND(G18=5,#REF!=50),AND(G18=6,#REF!=60),AND(G18=7,#REF!=70),AND(G18=8,#REF!=80),AND(G18=9,G32=90),AND(G18=10,#REF!=100))),VLOOKUP(J18-1,SortLookup!$A$13:$B$16,2,FALSE),"")</f>
        <v>#REF!</v>
      </c>
      <c r="I18" s="38">
        <f>IF(ISNA(VLOOKUP(E18,SortLookup!$A$1:$B$5,2,FALSE))," ",VLOOKUP(E18,SortLookup!$A$1:$B$5,2,FALSE))</f>
        <v>0</v>
      </c>
      <c r="J18" s="38">
        <f>IF(ISNA(VLOOKUP(F18,SortLookup!$A$7:$B$11,2,FALSE))," ",VLOOKUP(F18,SortLookup!$A$7:$B$11,2,FALSE))</f>
        <v>2</v>
      </c>
      <c r="K18" s="91">
        <f>L18+M18+N18</f>
        <v>134.56</v>
      </c>
      <c r="L18" s="77">
        <f>AB18+AO18+BA18+BL18+BY18+CJ18+CU18+DF18+DQ18+EB18+EM18+EX18+FI18+FT18+GE18+GP18+HA18+HL18+HW18+IH18</f>
        <v>105.56</v>
      </c>
      <c r="M18" s="26">
        <f>AD18+AQ18+BC18+BN18+CA18+CL18+CW18+DH18+DS18+ED18+EO18+EZ18+FK18+FV18+GG18+GR18+HC18+HN18+HY18+IJ18</f>
        <v>0</v>
      </c>
      <c r="N18" s="30">
        <f>O18</f>
        <v>29</v>
      </c>
      <c r="O18" s="118">
        <f>W18+AJ18+AV18+BG18+BT18+CE18+CP18+DA18+DL18+DW18+EH18+ES18+FD18+FO18+FZ18+GK18+GV18+HG18+HR18+IC18</f>
        <v>29</v>
      </c>
      <c r="P18" s="35">
        <v>32.46</v>
      </c>
      <c r="Q18" s="32"/>
      <c r="R18" s="32"/>
      <c r="S18" s="32"/>
      <c r="T18" s="32"/>
      <c r="U18" s="32"/>
      <c r="V18" s="32"/>
      <c r="W18" s="33">
        <v>8</v>
      </c>
      <c r="X18" s="33"/>
      <c r="Y18" s="33"/>
      <c r="Z18" s="33"/>
      <c r="AA18" s="34"/>
      <c r="AB18" s="31">
        <f>P18+Q18+R18+S18+T18+U18+V18</f>
        <v>32.46</v>
      </c>
      <c r="AC18" s="30">
        <f>W18</f>
        <v>8</v>
      </c>
      <c r="AD18" s="26">
        <f>(X18*3)+(Y18*5)+(Z18*5)+(AA18*20)</f>
        <v>0</v>
      </c>
      <c r="AE18" s="59">
        <f>AB18+AC18+AD18</f>
        <v>40.46</v>
      </c>
      <c r="AF18" s="35">
        <v>24.82</v>
      </c>
      <c r="AG18" s="32"/>
      <c r="AH18" s="32"/>
      <c r="AI18" s="32"/>
      <c r="AJ18" s="33">
        <v>8</v>
      </c>
      <c r="AK18" s="33"/>
      <c r="AL18" s="33"/>
      <c r="AM18" s="33"/>
      <c r="AN18" s="34"/>
      <c r="AO18" s="31">
        <f>AF18+AG18+AH18+AI18</f>
        <v>24.82</v>
      </c>
      <c r="AP18" s="30">
        <f>AJ18</f>
        <v>8</v>
      </c>
      <c r="AQ18" s="26">
        <f>(AK18*3)+(AL18*5)+(AM18*5)+(AN18*20)</f>
        <v>0</v>
      </c>
      <c r="AR18" s="59">
        <f>AO18+AP18+AQ18</f>
        <v>32.82</v>
      </c>
      <c r="AS18" s="35">
        <v>48.28</v>
      </c>
      <c r="AT18" s="32"/>
      <c r="AU18" s="32"/>
      <c r="AV18" s="33">
        <v>13</v>
      </c>
      <c r="AW18" s="33"/>
      <c r="AX18" s="33"/>
      <c r="AY18" s="33"/>
      <c r="AZ18" s="34"/>
      <c r="BA18" s="31">
        <f>AS18+AT18+AU18</f>
        <v>48.28</v>
      </c>
      <c r="BB18" s="30">
        <f>AV18</f>
        <v>13</v>
      </c>
      <c r="BC18" s="26">
        <f>(AW18*3)+(AX18*5)+(AY18*5)+(AZ18*20)</f>
        <v>0</v>
      </c>
      <c r="BD18" s="59">
        <f>BA18+BB18+BC18</f>
        <v>61.28</v>
      </c>
      <c r="BE18" s="31"/>
      <c r="BF18" s="56"/>
      <c r="BG18" s="33"/>
      <c r="BH18" s="33"/>
      <c r="BI18" s="33"/>
      <c r="BJ18" s="33"/>
      <c r="BK18" s="33"/>
      <c r="BL18" s="77">
        <f>BE18+BF18</f>
        <v>0</v>
      </c>
      <c r="BM18" s="30">
        <f>BG18/2</f>
        <v>0</v>
      </c>
      <c r="BN18" s="26">
        <f>(BH18*3)+(BI18*5)+(BJ18*5)+(BK18*20)</f>
        <v>0</v>
      </c>
      <c r="BO18" s="119">
        <f>BL18+BM18+BN18</f>
        <v>0</v>
      </c>
      <c r="BP18" s="120"/>
      <c r="BQ18" s="32"/>
      <c r="BR18" s="32"/>
      <c r="BS18" s="32"/>
      <c r="BT18" s="33"/>
      <c r="BU18" s="33"/>
      <c r="BV18" s="33"/>
      <c r="BW18" s="33"/>
      <c r="BX18" s="34"/>
      <c r="BY18" s="31">
        <f>BP18+BQ18+BR18+BS18</f>
        <v>0</v>
      </c>
      <c r="BZ18" s="30">
        <f>BT18/2</f>
        <v>0</v>
      </c>
      <c r="CA18" s="26">
        <f>(BU18*3)+(BV18*5)+(BW18*5)+(BX18*20)</f>
        <v>0</v>
      </c>
      <c r="CB18" s="59">
        <f>BY18+BZ18+CA18</f>
        <v>0</v>
      </c>
      <c r="CC18" s="35"/>
      <c r="CD18" s="32"/>
      <c r="CE18" s="33"/>
      <c r="CF18" s="33"/>
      <c r="CG18" s="33"/>
      <c r="CH18" s="33"/>
      <c r="CI18" s="34"/>
      <c r="CJ18" s="31">
        <f>CC18+CD18</f>
        <v>0</v>
      </c>
      <c r="CK18" s="30">
        <f>CE18/2</f>
        <v>0</v>
      </c>
      <c r="CL18" s="26">
        <f>(CF18*3)+(CG18*5)+(CH18*5)+(CI18*20)</f>
        <v>0</v>
      </c>
      <c r="CM18" s="91">
        <f>CJ18+CK18+CL18</f>
        <v>0</v>
      </c>
      <c r="CN18" s="1"/>
      <c r="CO18" s="1"/>
      <c r="CP18" s="2"/>
      <c r="CQ18" s="2"/>
      <c r="CR18" s="2"/>
      <c r="CS18" s="2"/>
      <c r="CT18" s="2"/>
      <c r="CU18" s="78"/>
      <c r="CV18" s="14"/>
      <c r="CW18" s="6"/>
      <c r="CX18" s="48"/>
      <c r="CY18" s="1"/>
      <c r="CZ18" s="1"/>
      <c r="DA18" s="2"/>
      <c r="DB18" s="2"/>
      <c r="DC18" s="2"/>
      <c r="DD18" s="2"/>
      <c r="DE18" s="2"/>
      <c r="DF18" s="78"/>
      <c r="DG18" s="14"/>
      <c r="DH18" s="6"/>
      <c r="DI18" s="48"/>
      <c r="DJ18" s="1"/>
      <c r="DK18" s="1"/>
      <c r="DL18" s="2"/>
      <c r="DM18" s="2"/>
      <c r="DN18" s="2"/>
      <c r="DO18" s="2"/>
      <c r="DP18" s="2"/>
      <c r="DQ18" s="78"/>
      <c r="DR18" s="14"/>
      <c r="DS18" s="6"/>
      <c r="DT18" s="48"/>
      <c r="DU18" s="1"/>
      <c r="DV18" s="1"/>
      <c r="DW18" s="2"/>
      <c r="DX18" s="2"/>
      <c r="DY18" s="2"/>
      <c r="DZ18" s="2"/>
      <c r="EA18" s="2"/>
      <c r="EB18" s="78"/>
      <c r="EC18" s="14"/>
      <c r="ED18" s="6"/>
      <c r="EE18" s="48"/>
      <c r="EF18" s="1"/>
      <c r="EG18" s="1"/>
      <c r="EH18" s="2"/>
      <c r="EI18" s="2"/>
      <c r="EJ18" s="2"/>
      <c r="EK18" s="2"/>
      <c r="EL18" s="2"/>
      <c r="EM18" s="78"/>
      <c r="EN18" s="14"/>
      <c r="EO18" s="6"/>
      <c r="EP18" s="48"/>
      <c r="EQ18" s="1"/>
      <c r="ER18" s="1"/>
      <c r="ES18" s="2"/>
      <c r="ET18" s="2"/>
      <c r="EU18" s="2"/>
      <c r="EV18" s="2"/>
      <c r="EW18" s="2"/>
      <c r="EX18" s="78"/>
      <c r="EY18" s="14"/>
      <c r="EZ18" s="6"/>
      <c r="FA18" s="48"/>
      <c r="FB18" s="1"/>
      <c r="FC18" s="1"/>
      <c r="FD18" s="2"/>
      <c r="FE18" s="2"/>
      <c r="FF18" s="2"/>
      <c r="FG18" s="2"/>
      <c r="FH18" s="2"/>
      <c r="FI18" s="78"/>
      <c r="FJ18" s="14"/>
      <c r="FK18" s="6"/>
      <c r="FL18" s="48"/>
      <c r="FM18" s="1"/>
      <c r="FN18" s="1"/>
      <c r="FO18" s="2"/>
      <c r="FP18" s="2"/>
      <c r="FQ18" s="2"/>
      <c r="FR18" s="2"/>
      <c r="FS18" s="2"/>
      <c r="FT18" s="78"/>
      <c r="FU18" s="14"/>
      <c r="FV18" s="6"/>
      <c r="FW18" s="48"/>
      <c r="FX18" s="1"/>
      <c r="FY18" s="1"/>
      <c r="FZ18" s="2"/>
      <c r="GA18" s="2"/>
      <c r="GB18" s="2"/>
      <c r="GC18" s="2"/>
      <c r="GD18" s="2"/>
      <c r="GE18" s="78"/>
      <c r="GF18" s="14"/>
      <c r="GG18" s="6"/>
      <c r="GH18" s="48"/>
      <c r="GI18" s="1"/>
      <c r="GJ18" s="1"/>
      <c r="GK18" s="2"/>
      <c r="GL18" s="2"/>
      <c r="GM18" s="2"/>
      <c r="GN18" s="2"/>
      <c r="GO18" s="2"/>
      <c r="GP18" s="78"/>
      <c r="GQ18" s="14"/>
      <c r="GR18" s="6"/>
      <c r="GS18" s="48"/>
      <c r="GT18" s="1"/>
      <c r="GU18" s="1"/>
      <c r="GV18" s="2"/>
      <c r="GW18" s="2"/>
      <c r="GX18" s="2"/>
      <c r="GY18" s="2"/>
      <c r="GZ18" s="2"/>
      <c r="HA18" s="78"/>
      <c r="HB18" s="14"/>
      <c r="HC18" s="6"/>
      <c r="HD18" s="48"/>
      <c r="HE18" s="1"/>
      <c r="HF18" s="1"/>
      <c r="HG18" s="2"/>
      <c r="HH18" s="2"/>
      <c r="HI18" s="2"/>
      <c r="HJ18" s="2"/>
      <c r="HK18" s="2"/>
      <c r="HL18" s="78"/>
      <c r="HM18" s="14"/>
      <c r="HN18" s="6"/>
      <c r="HO18" s="48"/>
      <c r="HP18" s="1"/>
      <c r="HQ18" s="1"/>
      <c r="HR18" s="2"/>
      <c r="HS18" s="2"/>
      <c r="HT18" s="2"/>
      <c r="HU18" s="2"/>
      <c r="HV18" s="2"/>
      <c r="HW18" s="78"/>
      <c r="HX18" s="14"/>
      <c r="HY18" s="6"/>
      <c r="HZ18" s="48"/>
      <c r="IA18" s="1"/>
      <c r="IB18" s="1"/>
      <c r="IC18" s="2"/>
      <c r="ID18" s="2"/>
      <c r="IE18" s="2"/>
      <c r="IF18" s="2"/>
      <c r="IG18" s="2"/>
      <c r="IH18" s="78"/>
      <c r="II18" s="14"/>
      <c r="IJ18" s="6"/>
      <c r="IK18" s="48"/>
      <c r="IL18" s="49"/>
    </row>
    <row r="19" spans="1:246" x14ac:dyDescent="0.2">
      <c r="A19" s="37"/>
      <c r="B19" s="28" t="s">
        <v>69</v>
      </c>
      <c r="C19" s="28"/>
      <c r="D19" s="29"/>
      <c r="E19" s="29" t="s">
        <v>67</v>
      </c>
      <c r="F19" s="58" t="s">
        <v>53</v>
      </c>
      <c r="G19" s="27" t="str">
        <f>IF(AND(OR($G$2="Y",$H$2="Y"),I19&lt;5,J19&lt;5),IF(AND(I19=#REF!,J19=#REF!),#REF!+1,1),"")</f>
        <v/>
      </c>
      <c r="H19" s="24" t="e">
        <f>IF(AND($H$2="Y",J19&gt;0,OR(AND(G19=1,#REF!=10),AND(G19=2,#REF!=20),AND(G19=3,#REF!=30),AND(G19=4,#REF!=40),AND(G19=5,#REF!=50),AND(G19=6,#REF!=60),AND(G19=7,G24=70),AND(G19=8,#REF!=80),AND(G19=9,G63=90),AND(G19=10,#REF!=100))),VLOOKUP(J19-1,SortLookup!$A$13:$B$16,2,FALSE),"")</f>
        <v>#REF!</v>
      </c>
      <c r="I19" s="38">
        <f>IF(ISNA(VLOOKUP(E19,SortLookup!$A$1:$B$5,2,FALSE))," ",VLOOKUP(E19,SortLookup!$A$1:$B$5,2,FALSE))</f>
        <v>0</v>
      </c>
      <c r="J19" s="38">
        <f>IF(ISNA(VLOOKUP(F19,SortLookup!$A$7:$B$11,2,FALSE))," ",VLOOKUP(F19,SortLookup!$A$7:$B$11,2,FALSE))</f>
        <v>2</v>
      </c>
      <c r="K19" s="91">
        <f>L19+M19+N19</f>
        <v>151.18</v>
      </c>
      <c r="L19" s="77">
        <f>AB19+AO19+BA19+BL19+BY19+CJ19+CU19+DF19+DQ19+EB19+EM19+EX19+FI19+FT19+GE19+GP19+HA19+HL19+HW19+IH19</f>
        <v>125.18</v>
      </c>
      <c r="M19" s="26">
        <f>AD19+AQ19+BC19+BN19+CA19+CL19+CW19+DH19+DS19+ED19+EO19+EZ19+FK19+FV19+GG19+GR19+HC19+HN19+HY19+IJ19</f>
        <v>0</v>
      </c>
      <c r="N19" s="30">
        <f>O19</f>
        <v>26</v>
      </c>
      <c r="O19" s="118">
        <f>W19+AJ19+AV19+BG19+BT19+CE19+CP19+DA19+DL19+DW19+EH19+ES19+FD19+FO19+FZ19+GK19+GV19+HG19+HR19+IC19</f>
        <v>26</v>
      </c>
      <c r="P19" s="35">
        <v>40.36</v>
      </c>
      <c r="Q19" s="32"/>
      <c r="R19" s="32"/>
      <c r="S19" s="32"/>
      <c r="T19" s="32"/>
      <c r="U19" s="32"/>
      <c r="V19" s="32"/>
      <c r="W19" s="33">
        <v>8</v>
      </c>
      <c r="X19" s="33"/>
      <c r="Y19" s="33"/>
      <c r="Z19" s="33"/>
      <c r="AA19" s="34"/>
      <c r="AB19" s="31">
        <f>P19+Q19+R19+S19+T19+U19+V19</f>
        <v>40.36</v>
      </c>
      <c r="AC19" s="30">
        <f>W19</f>
        <v>8</v>
      </c>
      <c r="AD19" s="26">
        <f>(X19*3)+(Y19*5)+(Z19*5)+(AA19*20)</f>
        <v>0</v>
      </c>
      <c r="AE19" s="59">
        <f>AB19+AC19+AD19</f>
        <v>48.36</v>
      </c>
      <c r="AF19" s="35">
        <v>28.31</v>
      </c>
      <c r="AG19" s="32"/>
      <c r="AH19" s="32"/>
      <c r="AI19" s="32"/>
      <c r="AJ19" s="33">
        <v>10</v>
      </c>
      <c r="AK19" s="33"/>
      <c r="AL19" s="33"/>
      <c r="AM19" s="33"/>
      <c r="AN19" s="34"/>
      <c r="AO19" s="31">
        <f>AF19+AG19+AH19+AI19</f>
        <v>28.31</v>
      </c>
      <c r="AP19" s="30">
        <f>AJ19</f>
        <v>10</v>
      </c>
      <c r="AQ19" s="26">
        <f>(AK19*3)+(AL19*5)+(AM19*5)+(AN19*20)</f>
        <v>0</v>
      </c>
      <c r="AR19" s="59">
        <f>AO19+AP19+AQ19</f>
        <v>38.31</v>
      </c>
      <c r="AS19" s="35">
        <v>56.51</v>
      </c>
      <c r="AT19" s="32"/>
      <c r="AU19" s="32"/>
      <c r="AV19" s="33">
        <v>8</v>
      </c>
      <c r="AW19" s="33"/>
      <c r="AX19" s="33"/>
      <c r="AY19" s="33"/>
      <c r="AZ19" s="34"/>
      <c r="BA19" s="31">
        <f>AS19+AT19+AU19</f>
        <v>56.51</v>
      </c>
      <c r="BB19" s="30">
        <f>AV19</f>
        <v>8</v>
      </c>
      <c r="BC19" s="26">
        <f>(AW19*3)+(AX19*5)+(AY19*5)+(AZ19*20)</f>
        <v>0</v>
      </c>
      <c r="BD19" s="59">
        <f>BA19+BB19+BC19</f>
        <v>64.510000000000005</v>
      </c>
      <c r="BE19" s="31"/>
      <c r="BF19" s="56"/>
      <c r="BG19" s="33"/>
      <c r="BH19" s="33"/>
      <c r="BI19" s="33"/>
      <c r="BJ19" s="33"/>
      <c r="BK19" s="33"/>
      <c r="BL19" s="77">
        <f>BE19+BF19</f>
        <v>0</v>
      </c>
      <c r="BM19" s="30">
        <f>BG19/2</f>
        <v>0</v>
      </c>
      <c r="BN19" s="26">
        <f>(BH19*3)+(BI19*5)+(BJ19*5)+(BK19*20)</f>
        <v>0</v>
      </c>
      <c r="BO19" s="119">
        <f>BL19+BM19+BN19</f>
        <v>0</v>
      </c>
      <c r="BP19" s="120"/>
      <c r="BQ19" s="32"/>
      <c r="BR19" s="32"/>
      <c r="BS19" s="32"/>
      <c r="BT19" s="33"/>
      <c r="BU19" s="33"/>
      <c r="BV19" s="33"/>
      <c r="BW19" s="33"/>
      <c r="BX19" s="34"/>
      <c r="BY19" s="31">
        <f>BP19+BQ19+BR19+BS19</f>
        <v>0</v>
      </c>
      <c r="BZ19" s="30">
        <f>BT19/2</f>
        <v>0</v>
      </c>
      <c r="CA19" s="26">
        <f>(BU19*3)+(BV19*5)+(BW19*5)+(BX19*20)</f>
        <v>0</v>
      </c>
      <c r="CB19" s="59">
        <f>BY19+BZ19+CA19</f>
        <v>0</v>
      </c>
      <c r="CC19" s="35"/>
      <c r="CD19" s="32"/>
      <c r="CE19" s="33"/>
      <c r="CF19" s="33"/>
      <c r="CG19" s="33"/>
      <c r="CH19" s="33"/>
      <c r="CI19" s="34"/>
      <c r="CJ19" s="31">
        <f>CC19+CD19</f>
        <v>0</v>
      </c>
      <c r="CK19" s="30">
        <f>CE19/2</f>
        <v>0</v>
      </c>
      <c r="CL19" s="26">
        <f>(CF19*3)+(CG19*5)+(CH19*5)+(CI19*20)</f>
        <v>0</v>
      </c>
      <c r="CM19" s="91">
        <f>CJ19+CK19+CL19</f>
        <v>0</v>
      </c>
      <c r="CN19" s="4"/>
      <c r="CO19" s="4"/>
      <c r="CP19" s="4"/>
      <c r="CQ19" s="4"/>
      <c r="CR19" s="4"/>
      <c r="CS19" s="4"/>
      <c r="CT19" s="4"/>
      <c r="CW19" s="4"/>
      <c r="CX19" s="4"/>
      <c r="CY19" s="4"/>
      <c r="CZ19" s="4"/>
      <c r="DA19" s="4"/>
      <c r="DB19" s="4"/>
      <c r="DC19" s="4"/>
      <c r="DD19" s="4"/>
      <c r="DE19" s="4"/>
      <c r="DH19" s="4"/>
      <c r="DI19" s="4"/>
      <c r="DJ19" s="4"/>
      <c r="DK19" s="4"/>
      <c r="DL19" s="4"/>
      <c r="DM19" s="4"/>
      <c r="DN19" s="4"/>
      <c r="DO19" s="4"/>
      <c r="DP19" s="4"/>
      <c r="DS19" s="4"/>
      <c r="DT19" s="4"/>
      <c r="DU19" s="4"/>
      <c r="DV19" s="4"/>
      <c r="DW19" s="4"/>
      <c r="DX19" s="4"/>
      <c r="DY19" s="4"/>
      <c r="DZ19" s="4"/>
      <c r="EA19" s="4"/>
      <c r="ED19" s="4"/>
      <c r="EE19" s="4"/>
      <c r="EF19" s="4"/>
      <c r="EG19" s="4"/>
      <c r="EH19" s="4"/>
      <c r="EI19" s="4"/>
      <c r="EJ19" s="4"/>
      <c r="EK19" s="4"/>
      <c r="EL19" s="4"/>
      <c r="EO19" s="4"/>
      <c r="EP19" s="4"/>
      <c r="EQ19" s="4"/>
      <c r="ER19" s="4"/>
      <c r="ES19" s="4"/>
      <c r="ET19" s="4"/>
      <c r="EU19" s="4"/>
      <c r="EV19" s="4"/>
      <c r="EW19" s="4"/>
      <c r="EZ19" s="4"/>
      <c r="FA19" s="4"/>
      <c r="FB19" s="4"/>
      <c r="FC19" s="4"/>
      <c r="FD19" s="4"/>
      <c r="FE19" s="4"/>
      <c r="FF19" s="4"/>
      <c r="FG19" s="4"/>
      <c r="FH19" s="4"/>
      <c r="FK19" s="4"/>
      <c r="FL19" s="4"/>
      <c r="FM19" s="4"/>
      <c r="FN19" s="4"/>
      <c r="FO19" s="4"/>
      <c r="FP19" s="4"/>
      <c r="FQ19" s="4"/>
      <c r="FR19" s="4"/>
      <c r="FS19" s="4"/>
      <c r="FV19" s="4"/>
      <c r="FW19" s="4"/>
      <c r="FX19" s="4"/>
      <c r="FY19" s="4"/>
      <c r="FZ19" s="4"/>
      <c r="GA19" s="4"/>
      <c r="GB19" s="4"/>
      <c r="GC19" s="4"/>
      <c r="GD19" s="4"/>
      <c r="GG19" s="4"/>
      <c r="GH19" s="4"/>
      <c r="GI19" s="4"/>
      <c r="GJ19" s="4"/>
      <c r="GK19" s="4"/>
      <c r="GL19" s="4"/>
      <c r="GM19" s="4"/>
      <c r="GN19" s="4"/>
      <c r="GO19" s="4"/>
      <c r="GR19" s="4"/>
      <c r="GS19" s="4"/>
      <c r="GT19" s="4"/>
      <c r="GU19" s="4"/>
      <c r="GV19" s="4"/>
      <c r="GW19" s="4"/>
      <c r="GX19" s="4"/>
      <c r="GY19" s="4"/>
      <c r="GZ19" s="4"/>
      <c r="HC19" s="4"/>
      <c r="HD19" s="4"/>
      <c r="HE19" s="4"/>
      <c r="HF19" s="4"/>
      <c r="HG19" s="4"/>
      <c r="HH19" s="4"/>
      <c r="HI19" s="4"/>
      <c r="HJ19" s="4"/>
      <c r="HK19" s="4"/>
      <c r="HN19" s="4"/>
      <c r="HO19" s="4"/>
      <c r="HP19" s="4"/>
      <c r="HQ19" s="4"/>
      <c r="HR19" s="4"/>
      <c r="HS19" s="4"/>
      <c r="HT19" s="4"/>
      <c r="HU19" s="4"/>
      <c r="HV19" s="4"/>
      <c r="HY19" s="4"/>
      <c r="HZ19" s="4"/>
      <c r="IA19" s="4"/>
      <c r="IB19" s="4"/>
      <c r="IC19" s="4"/>
      <c r="ID19" s="4"/>
      <c r="IE19" s="4"/>
      <c r="IF19" s="4"/>
      <c r="IG19" s="4"/>
      <c r="IJ19" s="4"/>
      <c r="IK19" s="4"/>
      <c r="IL19" s="49"/>
    </row>
    <row r="20" spans="1:246" x14ac:dyDescent="0.2">
      <c r="A20" s="37"/>
      <c r="B20" s="28" t="s">
        <v>125</v>
      </c>
      <c r="C20" s="28"/>
      <c r="D20" s="29"/>
      <c r="E20" s="29" t="s">
        <v>67</v>
      </c>
      <c r="F20" s="58" t="s">
        <v>58</v>
      </c>
      <c r="G20" s="27" t="str">
        <f>IF(AND(OR($G$2="Y",$H$2="Y"),I20&lt;5,J20&lt;5),IF(AND(I20=#REF!,J20=#REF!),#REF!+1,1),"")</f>
        <v/>
      </c>
      <c r="H20" s="24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8">
        <f>IF(ISNA(VLOOKUP(E20,SortLookup!$A$1:$B$5,2,FALSE))," ",VLOOKUP(E20,SortLookup!$A$1:$B$5,2,FALSE))</f>
        <v>0</v>
      </c>
      <c r="J20" s="38">
        <f>IF(ISNA(VLOOKUP(F20,SortLookup!$A$7:$B$11,2,FALSE))," ",VLOOKUP(F20,SortLookup!$A$7:$B$11,2,FALSE))</f>
        <v>3</v>
      </c>
      <c r="K20" s="91">
        <f>L20+M20+N20</f>
        <v>158.02000000000001</v>
      </c>
      <c r="L20" s="77">
        <f>AB20+AO20+BA20+BL20+BY20+CJ20+CU20+DF20+DQ20+EB20+EM20+EX20+FI20+FT20+GE20+GP20+HA20+HL20+HW20+IH20</f>
        <v>105.02</v>
      </c>
      <c r="M20" s="26">
        <f>AD20+AQ20+BC20+BN20+CA20+CL20+CW20+DH20+DS20+ED20+EO20+EZ20+FK20+FV20+GG20+GR20+HC20+HN20+HY20+IJ20</f>
        <v>0</v>
      </c>
      <c r="N20" s="30">
        <f>O20</f>
        <v>53</v>
      </c>
      <c r="O20" s="118">
        <f>W20+AJ20+AV20+BG20+BT20+CE20+CP20+DA20+DL20+DW20+EH20+ES20+FD20+FO20+FZ20+GK20+GV20+HG20+HR20+IC20</f>
        <v>53</v>
      </c>
      <c r="P20" s="35">
        <v>28.9</v>
      </c>
      <c r="Q20" s="32"/>
      <c r="R20" s="32"/>
      <c r="S20" s="32"/>
      <c r="T20" s="32"/>
      <c r="U20" s="32"/>
      <c r="V20" s="32"/>
      <c r="W20" s="33">
        <v>13</v>
      </c>
      <c r="X20" s="33"/>
      <c r="Y20" s="33"/>
      <c r="Z20" s="33"/>
      <c r="AA20" s="34"/>
      <c r="AB20" s="31">
        <f>P20+Q20+R20+S20+T20+U20+V20</f>
        <v>28.9</v>
      </c>
      <c r="AC20" s="30">
        <f>W20</f>
        <v>13</v>
      </c>
      <c r="AD20" s="26">
        <f>(X20*3)+(Y20*5)+(Z20*5)+(AA20*20)</f>
        <v>0</v>
      </c>
      <c r="AE20" s="59">
        <f>AB20+AC20+AD20</f>
        <v>41.9</v>
      </c>
      <c r="AF20" s="35">
        <v>25.13</v>
      </c>
      <c r="AG20" s="32"/>
      <c r="AH20" s="32"/>
      <c r="AI20" s="32"/>
      <c r="AJ20" s="33">
        <v>10</v>
      </c>
      <c r="AK20" s="33"/>
      <c r="AL20" s="33"/>
      <c r="AM20" s="33"/>
      <c r="AN20" s="34"/>
      <c r="AO20" s="31">
        <f>AF20+AG20+AH20+AI20</f>
        <v>25.13</v>
      </c>
      <c r="AP20" s="30">
        <f>AJ20</f>
        <v>10</v>
      </c>
      <c r="AQ20" s="26">
        <f>(AK20*3)+(AL20*5)+(AM20*5)+(AN20*20)</f>
        <v>0</v>
      </c>
      <c r="AR20" s="59">
        <f>AO20+AP20+AQ20</f>
        <v>35.130000000000003</v>
      </c>
      <c r="AS20" s="35">
        <v>50.99</v>
      </c>
      <c r="AT20" s="32"/>
      <c r="AU20" s="32"/>
      <c r="AV20" s="33">
        <v>30</v>
      </c>
      <c r="AW20" s="33"/>
      <c r="AX20" s="33"/>
      <c r="AY20" s="33"/>
      <c r="AZ20" s="34"/>
      <c r="BA20" s="31">
        <f>AS20+AT20+AU20</f>
        <v>50.99</v>
      </c>
      <c r="BB20" s="30">
        <f>AV20</f>
        <v>30</v>
      </c>
      <c r="BC20" s="26">
        <f>(AW20*3)+(AX20*5)+(AY20*5)+(AZ20*20)</f>
        <v>0</v>
      </c>
      <c r="BD20" s="59">
        <f>BA20+BB20+BC20</f>
        <v>80.989999999999995</v>
      </c>
      <c r="BE20" s="31"/>
      <c r="BF20" s="56"/>
      <c r="BG20" s="33"/>
      <c r="BH20" s="33"/>
      <c r="BI20" s="33"/>
      <c r="BJ20" s="33"/>
      <c r="BK20" s="33"/>
      <c r="BL20" s="77">
        <f>BE20+BF20</f>
        <v>0</v>
      </c>
      <c r="BM20" s="30">
        <f>BG20/2</f>
        <v>0</v>
      </c>
      <c r="BN20" s="26">
        <f>(BH20*3)+(BI20*5)+(BJ20*5)+(BK20*20)</f>
        <v>0</v>
      </c>
      <c r="BO20" s="119">
        <f>BL20+BM20+BN20</f>
        <v>0</v>
      </c>
      <c r="BP20" s="120"/>
      <c r="BQ20" s="32"/>
      <c r="BR20" s="32"/>
      <c r="BS20" s="32"/>
      <c r="BT20" s="33"/>
      <c r="BU20" s="33"/>
      <c r="BV20" s="33"/>
      <c r="BW20" s="33"/>
      <c r="BX20" s="34"/>
      <c r="BY20" s="31">
        <f>BP20+BQ20+BR20+BS20</f>
        <v>0</v>
      </c>
      <c r="BZ20" s="30">
        <f>BT20/2</f>
        <v>0</v>
      </c>
      <c r="CA20" s="26">
        <f>(BU20*3)+(BV20*5)+(BW20*5)+(BX20*20)</f>
        <v>0</v>
      </c>
      <c r="CB20" s="59">
        <f>BY20+BZ20+CA20</f>
        <v>0</v>
      </c>
      <c r="CC20" s="35"/>
      <c r="CD20" s="32"/>
      <c r="CE20" s="33"/>
      <c r="CF20" s="33"/>
      <c r="CG20" s="33"/>
      <c r="CH20" s="33"/>
      <c r="CI20" s="34"/>
      <c r="CJ20" s="31">
        <f>CC20+CD20</f>
        <v>0</v>
      </c>
      <c r="CK20" s="30">
        <f>CE20/2</f>
        <v>0</v>
      </c>
      <c r="CL20" s="26">
        <f>(CF20*3)+(CG20*5)+(CH20*5)+(CI20*20)</f>
        <v>0</v>
      </c>
      <c r="CM20" s="91">
        <f>CJ20+CK20+CL20</f>
        <v>0</v>
      </c>
      <c r="CN20" s="1"/>
      <c r="CO20" s="1"/>
      <c r="CP20" s="2"/>
      <c r="CQ20" s="2"/>
      <c r="CR20" s="2"/>
      <c r="CS20" s="2"/>
      <c r="CT20" s="2"/>
      <c r="CU20" s="78"/>
      <c r="CV20" s="14"/>
      <c r="CW20" s="6"/>
      <c r="CX20" s="48"/>
      <c r="CY20" s="1"/>
      <c r="CZ20" s="1"/>
      <c r="DA20" s="2"/>
      <c r="DB20" s="2"/>
      <c r="DC20" s="2"/>
      <c r="DD20" s="2"/>
      <c r="DE20" s="2"/>
      <c r="DF20" s="78"/>
      <c r="DG20" s="14"/>
      <c r="DH20" s="6"/>
      <c r="DI20" s="48"/>
      <c r="DJ20" s="1"/>
      <c r="DK20" s="1"/>
      <c r="DL20" s="2"/>
      <c r="DM20" s="2"/>
      <c r="DN20" s="2"/>
      <c r="DO20" s="2"/>
      <c r="DP20" s="2"/>
      <c r="DQ20" s="78"/>
      <c r="DR20" s="14"/>
      <c r="DS20" s="6"/>
      <c r="DT20" s="48"/>
      <c r="DU20" s="1"/>
      <c r="DV20" s="1"/>
      <c r="DW20" s="2"/>
      <c r="DX20" s="2"/>
      <c r="DY20" s="2"/>
      <c r="DZ20" s="2"/>
      <c r="EA20" s="2"/>
      <c r="EB20" s="78"/>
      <c r="EC20" s="14"/>
      <c r="ED20" s="6"/>
      <c r="EE20" s="48"/>
      <c r="EF20" s="1"/>
      <c r="EG20" s="1"/>
      <c r="EH20" s="2"/>
      <c r="EI20" s="2"/>
      <c r="EJ20" s="2"/>
      <c r="EK20" s="2"/>
      <c r="EL20" s="2"/>
      <c r="EM20" s="78"/>
      <c r="EN20" s="14"/>
      <c r="EO20" s="6"/>
      <c r="EP20" s="48"/>
      <c r="EQ20" s="1"/>
      <c r="ER20" s="1"/>
      <c r="ES20" s="2"/>
      <c r="ET20" s="2"/>
      <c r="EU20" s="2"/>
      <c r="EV20" s="2"/>
      <c r="EW20" s="2"/>
      <c r="EX20" s="78"/>
      <c r="EY20" s="14"/>
      <c r="EZ20" s="6"/>
      <c r="FA20" s="48"/>
      <c r="FB20" s="1"/>
      <c r="FC20" s="1"/>
      <c r="FD20" s="2"/>
      <c r="FE20" s="2"/>
      <c r="FF20" s="2"/>
      <c r="FG20" s="2"/>
      <c r="FH20" s="2"/>
      <c r="FI20" s="78"/>
      <c r="FJ20" s="14"/>
      <c r="FK20" s="6"/>
      <c r="FL20" s="48"/>
      <c r="FM20" s="1"/>
      <c r="FN20" s="1"/>
      <c r="FO20" s="2"/>
      <c r="FP20" s="2"/>
      <c r="FQ20" s="2"/>
      <c r="FR20" s="2"/>
      <c r="FS20" s="2"/>
      <c r="FT20" s="78"/>
      <c r="FU20" s="14"/>
      <c r="FV20" s="6"/>
      <c r="FW20" s="48"/>
      <c r="FX20" s="1"/>
      <c r="FY20" s="1"/>
      <c r="FZ20" s="2"/>
      <c r="GA20" s="2"/>
      <c r="GB20" s="2"/>
      <c r="GC20" s="2"/>
      <c r="GD20" s="2"/>
      <c r="GE20" s="78"/>
      <c r="GF20" s="14"/>
      <c r="GG20" s="6"/>
      <c r="GH20" s="48"/>
      <c r="GI20" s="1"/>
      <c r="GJ20" s="1"/>
      <c r="GK20" s="2"/>
      <c r="GL20" s="2"/>
      <c r="GM20" s="2"/>
      <c r="GN20" s="2"/>
      <c r="GO20" s="2"/>
      <c r="GP20" s="78"/>
      <c r="GQ20" s="14"/>
      <c r="GR20" s="6"/>
      <c r="GS20" s="48"/>
      <c r="GT20" s="1"/>
      <c r="GU20" s="1"/>
      <c r="GV20" s="2"/>
      <c r="GW20" s="2"/>
      <c r="GX20" s="2"/>
      <c r="GY20" s="2"/>
      <c r="GZ20" s="2"/>
      <c r="HA20" s="78"/>
      <c r="HB20" s="14"/>
      <c r="HC20" s="6"/>
      <c r="HD20" s="48"/>
      <c r="HE20" s="1"/>
      <c r="HF20" s="1"/>
      <c r="HG20" s="2"/>
      <c r="HH20" s="2"/>
      <c r="HI20" s="2"/>
      <c r="HJ20" s="2"/>
      <c r="HK20" s="2"/>
      <c r="HL20" s="78"/>
      <c r="HM20" s="14"/>
      <c r="HN20" s="6"/>
      <c r="HO20" s="48"/>
      <c r="HP20" s="1"/>
      <c r="HQ20" s="1"/>
      <c r="HR20" s="2"/>
      <c r="HS20" s="2"/>
      <c r="HT20" s="2"/>
      <c r="HU20" s="2"/>
      <c r="HV20" s="2"/>
      <c r="HW20" s="78"/>
      <c r="HX20" s="14"/>
      <c r="HY20" s="6"/>
      <c r="HZ20" s="48"/>
      <c r="IA20" s="1"/>
      <c r="IB20" s="1"/>
      <c r="IC20" s="2"/>
      <c r="ID20" s="2"/>
      <c r="IE20" s="2"/>
      <c r="IF20" s="2"/>
      <c r="IG20" s="2"/>
      <c r="IH20" s="78"/>
      <c r="II20" s="14"/>
      <c r="IJ20" s="6"/>
      <c r="IK20" s="48"/>
      <c r="IL20" s="49"/>
    </row>
    <row r="21" spans="1:246" x14ac:dyDescent="0.2">
      <c r="A21" s="37"/>
      <c r="B21" s="28" t="s">
        <v>128</v>
      </c>
      <c r="C21" s="28"/>
      <c r="D21" s="29"/>
      <c r="E21" s="29" t="s">
        <v>67</v>
      </c>
      <c r="F21" s="58" t="s">
        <v>58</v>
      </c>
      <c r="G21" s="27" t="str">
        <f>IF(AND(OR($G$2="Y",$H$2="Y"),I21&lt;5,J21&lt;5),IF(AND(I21=#REF!,J21=#REF!),#REF!+1,1),"")</f>
        <v/>
      </c>
      <c r="H21" s="24" t="e">
        <f>IF(AND($H$2="Y",J21&gt;0,OR(AND(G21=1,#REF!=10),AND(G21=2,#REF!=20),AND(G21=3,#REF!=30),AND(G21=4,#REF!=40),AND(G21=5,#REF!=50),AND(G21=6,#REF!=60),AND(G21=7,G28=70),AND(G21=8,#REF!=80),AND(G21=9,G36=90),AND(G21=10,#REF!=100))),VLOOKUP(J21-1,SortLookup!$A$13:$B$16,2,FALSE),"")</f>
        <v>#REF!</v>
      </c>
      <c r="I21" s="38">
        <f>IF(ISNA(VLOOKUP(E21,SortLookup!$A$1:$B$5,2,FALSE))," ",VLOOKUP(E21,SortLookup!$A$1:$B$5,2,FALSE))</f>
        <v>0</v>
      </c>
      <c r="J21" s="38">
        <f>IF(ISNA(VLOOKUP(F21,SortLookup!$A$7:$B$11,2,FALSE))," ",VLOOKUP(F21,SortLookup!$A$7:$B$11,2,FALSE))</f>
        <v>3</v>
      </c>
      <c r="K21" s="91">
        <f>L21+M21+N21</f>
        <v>161.9</v>
      </c>
      <c r="L21" s="77">
        <f>AB21+AO21+BA21+BL21+BY21+CJ21+CU21+DF21+DQ21+EB21+EM21+EX21+FI21+FT21+GE21+GP21+HA21+HL21+HW21+IH21</f>
        <v>100.9</v>
      </c>
      <c r="M21" s="26">
        <f>AD21+AQ21+BC21+BN21+CA21+CL21+CW21+DH21+DS21+ED21+EO21+EZ21+FK21+FV21+GG21+GR21+HC21+HN21+HY21+IJ21</f>
        <v>0</v>
      </c>
      <c r="N21" s="30">
        <f>O21</f>
        <v>61</v>
      </c>
      <c r="O21" s="118">
        <f>W21+AJ21+AV21+BG21+BT21+CE21+CP21+DA21+DL21+DW21+EH21+ES21+FD21+FO21+FZ21+GK21+GV21+HG21+HR21+IC21</f>
        <v>61</v>
      </c>
      <c r="P21" s="35">
        <v>36.68</v>
      </c>
      <c r="Q21" s="32"/>
      <c r="R21" s="32"/>
      <c r="S21" s="32"/>
      <c r="T21" s="32"/>
      <c r="U21" s="32"/>
      <c r="V21" s="32"/>
      <c r="W21" s="33">
        <v>25</v>
      </c>
      <c r="X21" s="33"/>
      <c r="Y21" s="33"/>
      <c r="Z21" s="33"/>
      <c r="AA21" s="34"/>
      <c r="AB21" s="31">
        <f>P21+Q21+R21+S21+T21+U21+V21</f>
        <v>36.68</v>
      </c>
      <c r="AC21" s="30">
        <f>W21</f>
        <v>25</v>
      </c>
      <c r="AD21" s="26">
        <f>(X21*3)+(Y21*5)+(Z21*5)+(AA21*20)</f>
        <v>0</v>
      </c>
      <c r="AE21" s="59">
        <f>AB21+AC21+AD21</f>
        <v>61.68</v>
      </c>
      <c r="AF21" s="35">
        <v>24.92</v>
      </c>
      <c r="AG21" s="32"/>
      <c r="AH21" s="32"/>
      <c r="AI21" s="32"/>
      <c r="AJ21" s="33">
        <v>16</v>
      </c>
      <c r="AK21" s="33"/>
      <c r="AL21" s="33"/>
      <c r="AM21" s="33"/>
      <c r="AN21" s="34"/>
      <c r="AO21" s="31">
        <f>AF21+AG21+AH21+AI21</f>
        <v>24.92</v>
      </c>
      <c r="AP21" s="30">
        <f>AJ21</f>
        <v>16</v>
      </c>
      <c r="AQ21" s="26">
        <f>(AK21*3)+(AL21*5)+(AM21*5)+(AN21*20)</f>
        <v>0</v>
      </c>
      <c r="AR21" s="59">
        <f>AO21+AP21+AQ21</f>
        <v>40.92</v>
      </c>
      <c r="AS21" s="35">
        <v>39.299999999999997</v>
      </c>
      <c r="AT21" s="32"/>
      <c r="AU21" s="32"/>
      <c r="AV21" s="33">
        <v>20</v>
      </c>
      <c r="AW21" s="33"/>
      <c r="AX21" s="33"/>
      <c r="AY21" s="33"/>
      <c r="AZ21" s="34"/>
      <c r="BA21" s="31">
        <f>AS21+AT21+AU21</f>
        <v>39.299999999999997</v>
      </c>
      <c r="BB21" s="30">
        <f>AV21</f>
        <v>20</v>
      </c>
      <c r="BC21" s="26">
        <f>(AW21*3)+(AX21*5)+(AY21*5)+(AZ21*20)</f>
        <v>0</v>
      </c>
      <c r="BD21" s="59">
        <f>BA21+BB21+BC21</f>
        <v>59.3</v>
      </c>
      <c r="BE21" s="31"/>
      <c r="BF21" s="56"/>
      <c r="BG21" s="33"/>
      <c r="BH21" s="33"/>
      <c r="BI21" s="33"/>
      <c r="BJ21" s="33"/>
      <c r="BK21" s="33"/>
      <c r="BL21" s="77">
        <f>BE21+BF21</f>
        <v>0</v>
      </c>
      <c r="BM21" s="30">
        <f>BG21/2</f>
        <v>0</v>
      </c>
      <c r="BN21" s="26">
        <f>(BH21*3)+(BI21*5)+(BJ21*5)+(BK21*20)</f>
        <v>0</v>
      </c>
      <c r="BO21" s="119">
        <f>BL21+BM21+BN21</f>
        <v>0</v>
      </c>
      <c r="BP21" s="120"/>
      <c r="BQ21" s="32"/>
      <c r="BR21" s="32"/>
      <c r="BS21" s="32"/>
      <c r="BT21" s="33"/>
      <c r="BU21" s="33"/>
      <c r="BV21" s="33"/>
      <c r="BW21" s="33"/>
      <c r="BX21" s="34"/>
      <c r="BY21" s="31">
        <f>BP21+BQ21+BR21+BS21</f>
        <v>0</v>
      </c>
      <c r="BZ21" s="30">
        <f>BT21/2</f>
        <v>0</v>
      </c>
      <c r="CA21" s="26">
        <f>(BU21*3)+(BV21*5)+(BW21*5)+(BX21*20)</f>
        <v>0</v>
      </c>
      <c r="CB21" s="59">
        <f>BY21+BZ21+CA21</f>
        <v>0</v>
      </c>
      <c r="CC21" s="35"/>
      <c r="CD21" s="32"/>
      <c r="CE21" s="33"/>
      <c r="CF21" s="33"/>
      <c r="CG21" s="33"/>
      <c r="CH21" s="33"/>
      <c r="CI21" s="34"/>
      <c r="CJ21" s="31">
        <f>CC21+CD21</f>
        <v>0</v>
      </c>
      <c r="CK21" s="30">
        <f>CE21/2</f>
        <v>0</v>
      </c>
      <c r="CL21" s="26">
        <f>(CF21*3)+(CG21*5)+(CH21*5)+(CI21*20)</f>
        <v>0</v>
      </c>
      <c r="CM21" s="91">
        <f>CJ21+CK21+CL21</f>
        <v>0</v>
      </c>
      <c r="CN21" s="1"/>
      <c r="CO21" s="1"/>
      <c r="CP21" s="2"/>
      <c r="CQ21" s="2"/>
      <c r="CR21" s="2"/>
      <c r="CS21" s="2"/>
      <c r="CT21" s="2"/>
      <c r="CU21" s="78"/>
      <c r="CV21" s="14"/>
      <c r="CW21" s="6"/>
      <c r="CX21" s="48"/>
      <c r="CY21" s="1"/>
      <c r="CZ21" s="1"/>
      <c r="DA21" s="2"/>
      <c r="DB21" s="2"/>
      <c r="DC21" s="2"/>
      <c r="DD21" s="2"/>
      <c r="DE21" s="2"/>
      <c r="DF21" s="78"/>
      <c r="DG21" s="14"/>
      <c r="DH21" s="6"/>
      <c r="DI21" s="48"/>
      <c r="DJ21" s="1"/>
      <c r="DK21" s="1"/>
      <c r="DL21" s="2"/>
      <c r="DM21" s="2"/>
      <c r="DN21" s="2"/>
      <c r="DO21" s="2"/>
      <c r="DP21" s="2"/>
      <c r="DQ21" s="78"/>
      <c r="DR21" s="14"/>
      <c r="DS21" s="6"/>
      <c r="DT21" s="48"/>
      <c r="DU21" s="1"/>
      <c r="DV21" s="1"/>
      <c r="DW21" s="2"/>
      <c r="DX21" s="2"/>
      <c r="DY21" s="2"/>
      <c r="DZ21" s="2"/>
      <c r="EA21" s="2"/>
      <c r="EB21" s="78"/>
      <c r="EC21" s="14"/>
      <c r="ED21" s="6"/>
      <c r="EE21" s="48"/>
      <c r="EF21" s="1"/>
      <c r="EG21" s="1"/>
      <c r="EH21" s="2"/>
      <c r="EI21" s="2"/>
      <c r="EJ21" s="2"/>
      <c r="EK21" s="2"/>
      <c r="EL21" s="2"/>
      <c r="EM21" s="78"/>
      <c r="EN21" s="14"/>
      <c r="EO21" s="6"/>
      <c r="EP21" s="48"/>
      <c r="EQ21" s="1"/>
      <c r="ER21" s="1"/>
      <c r="ES21" s="2"/>
      <c r="ET21" s="2"/>
      <c r="EU21" s="2"/>
      <c r="EV21" s="2"/>
      <c r="EW21" s="2"/>
      <c r="EX21" s="78"/>
      <c r="EY21" s="14"/>
      <c r="EZ21" s="6"/>
      <c r="FA21" s="48"/>
      <c r="FB21" s="1"/>
      <c r="FC21" s="1"/>
      <c r="FD21" s="2"/>
      <c r="FE21" s="2"/>
      <c r="FF21" s="2"/>
      <c r="FG21" s="2"/>
      <c r="FH21" s="2"/>
      <c r="FI21" s="78"/>
      <c r="FJ21" s="14"/>
      <c r="FK21" s="6"/>
      <c r="FL21" s="48"/>
      <c r="FM21" s="1"/>
      <c r="FN21" s="1"/>
      <c r="FO21" s="2"/>
      <c r="FP21" s="2"/>
      <c r="FQ21" s="2"/>
      <c r="FR21" s="2"/>
      <c r="FS21" s="2"/>
      <c r="FT21" s="78"/>
      <c r="FU21" s="14"/>
      <c r="FV21" s="6"/>
      <c r="FW21" s="48"/>
      <c r="FX21" s="1"/>
      <c r="FY21" s="1"/>
      <c r="FZ21" s="2"/>
      <c r="GA21" s="2"/>
      <c r="GB21" s="2"/>
      <c r="GC21" s="2"/>
      <c r="GD21" s="2"/>
      <c r="GE21" s="78"/>
      <c r="GF21" s="14"/>
      <c r="GG21" s="6"/>
      <c r="GH21" s="48"/>
      <c r="GI21" s="1"/>
      <c r="GJ21" s="1"/>
      <c r="GK21" s="2"/>
      <c r="GL21" s="2"/>
      <c r="GM21" s="2"/>
      <c r="GN21" s="2"/>
      <c r="GO21" s="2"/>
      <c r="GP21" s="78"/>
      <c r="GQ21" s="14"/>
      <c r="GR21" s="6"/>
      <c r="GS21" s="48"/>
      <c r="GT21" s="1"/>
      <c r="GU21" s="1"/>
      <c r="GV21" s="2"/>
      <c r="GW21" s="2"/>
      <c r="GX21" s="2"/>
      <c r="GY21" s="2"/>
      <c r="GZ21" s="2"/>
      <c r="HA21" s="78"/>
      <c r="HB21" s="14"/>
      <c r="HC21" s="6"/>
      <c r="HD21" s="48"/>
      <c r="HE21" s="1"/>
      <c r="HF21" s="1"/>
      <c r="HG21" s="2"/>
      <c r="HH21" s="2"/>
      <c r="HI21" s="2"/>
      <c r="HJ21" s="2"/>
      <c r="HK21" s="2"/>
      <c r="HL21" s="78"/>
      <c r="HM21" s="14"/>
      <c r="HN21" s="6"/>
      <c r="HO21" s="48"/>
      <c r="HP21" s="1"/>
      <c r="HQ21" s="1"/>
      <c r="HR21" s="2"/>
      <c r="HS21" s="2"/>
      <c r="HT21" s="2"/>
      <c r="HU21" s="2"/>
      <c r="HV21" s="2"/>
      <c r="HW21" s="78"/>
      <c r="HX21" s="14"/>
      <c r="HY21" s="6"/>
      <c r="HZ21" s="48"/>
      <c r="IA21" s="1"/>
      <c r="IB21" s="1"/>
      <c r="IC21" s="2"/>
      <c r="ID21" s="2"/>
      <c r="IE21" s="2"/>
      <c r="IF21" s="2"/>
      <c r="IG21" s="2"/>
      <c r="IH21" s="78"/>
      <c r="II21" s="14"/>
      <c r="IJ21" s="6"/>
      <c r="IK21" s="48"/>
      <c r="IL21" s="49"/>
    </row>
    <row r="22" spans="1:246" x14ac:dyDescent="0.2">
      <c r="A22" s="37"/>
      <c r="B22" s="28" t="s">
        <v>70</v>
      </c>
      <c r="C22" s="28"/>
      <c r="D22" s="29"/>
      <c r="E22" s="29" t="s">
        <v>67</v>
      </c>
      <c r="F22" s="58" t="s">
        <v>58</v>
      </c>
      <c r="G22" s="27" t="str">
        <f>IF(AND(OR($G$2="Y",$H$2="Y"),I22&lt;5,J22&lt;5),IF(AND(I22=#REF!,J22=#REF!),#REF!+1,1),"")</f>
        <v/>
      </c>
      <c r="H22" s="24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8">
        <f>IF(ISNA(VLOOKUP(E22,SortLookup!$A$1:$B$5,2,FALSE))," ",VLOOKUP(E22,SortLookup!$A$1:$B$5,2,FALSE))</f>
        <v>0</v>
      </c>
      <c r="J22" s="38">
        <f>IF(ISNA(VLOOKUP(F22,SortLookup!$A$7:$B$11,2,FALSE))," ",VLOOKUP(F22,SortLookup!$A$7:$B$11,2,FALSE))</f>
        <v>3</v>
      </c>
      <c r="K22" s="91">
        <f>L22+M22+N22</f>
        <v>162.38</v>
      </c>
      <c r="L22" s="77">
        <f>AB22+AO22+BA22+BL22+BY22+CJ22+CU22+DF22+DQ22+EB22+EM22+EX22+FI22+FT22+GE22+GP22+HA22+HL22+HW22+IH22</f>
        <v>99.38</v>
      </c>
      <c r="M22" s="26">
        <f>AD22+AQ22+BC22+BN22+CA22+CL22+CW22+DH22+DS22+ED22+EO22+EZ22+FK22+FV22+GG22+GR22+HC22+HN22+HY22+IJ22</f>
        <v>0</v>
      </c>
      <c r="N22" s="30">
        <f>O22</f>
        <v>63</v>
      </c>
      <c r="O22" s="118">
        <f>W22+AJ22+AV22+BG22+BT22+CE22+CP22+DA22+DL22+DW22+EH22+ES22+FD22+FO22+FZ22+GK22+GV22+HG22+HR22+IC22</f>
        <v>63</v>
      </c>
      <c r="P22" s="35">
        <v>32.5</v>
      </c>
      <c r="Q22" s="32"/>
      <c r="R22" s="32"/>
      <c r="S22" s="32"/>
      <c r="T22" s="32"/>
      <c r="U22" s="32"/>
      <c r="V22" s="32"/>
      <c r="W22" s="33">
        <v>19</v>
      </c>
      <c r="X22" s="33"/>
      <c r="Y22" s="33"/>
      <c r="Z22" s="33"/>
      <c r="AA22" s="34"/>
      <c r="AB22" s="31">
        <f>P22+Q22+R22+S22+T22+U22+V22</f>
        <v>32.5</v>
      </c>
      <c r="AC22" s="30">
        <f>W22</f>
        <v>19</v>
      </c>
      <c r="AD22" s="26">
        <f>(X22*3)+(Y22*5)+(Z22*5)+(AA22*20)</f>
        <v>0</v>
      </c>
      <c r="AE22" s="59">
        <f>AB22+AC22+AD22</f>
        <v>51.5</v>
      </c>
      <c r="AF22" s="35">
        <v>25.65</v>
      </c>
      <c r="AG22" s="32"/>
      <c r="AH22" s="32"/>
      <c r="AI22" s="32"/>
      <c r="AJ22" s="33">
        <v>12</v>
      </c>
      <c r="AK22" s="33"/>
      <c r="AL22" s="33"/>
      <c r="AM22" s="33"/>
      <c r="AN22" s="34"/>
      <c r="AO22" s="31">
        <f>AF22+AG22+AH22+AI22</f>
        <v>25.65</v>
      </c>
      <c r="AP22" s="30">
        <f>AJ22</f>
        <v>12</v>
      </c>
      <c r="AQ22" s="26">
        <f>(AK22*3)+(AL22*5)+(AM22*5)+(AN22*20)</f>
        <v>0</v>
      </c>
      <c r="AR22" s="59">
        <f>AO22+AP22+AQ22</f>
        <v>37.65</v>
      </c>
      <c r="AS22" s="35">
        <v>41.23</v>
      </c>
      <c r="AT22" s="32"/>
      <c r="AU22" s="32"/>
      <c r="AV22" s="33">
        <v>32</v>
      </c>
      <c r="AW22" s="33"/>
      <c r="AX22" s="33"/>
      <c r="AY22" s="33"/>
      <c r="AZ22" s="34"/>
      <c r="BA22" s="31">
        <f>AS22+AT22+AU22</f>
        <v>41.23</v>
      </c>
      <c r="BB22" s="30">
        <f>AV22</f>
        <v>32</v>
      </c>
      <c r="BC22" s="26">
        <f>(AW22*3)+(AX22*5)+(AY22*5)+(AZ22*20)</f>
        <v>0</v>
      </c>
      <c r="BD22" s="59">
        <f>BA22+BB22+BC22</f>
        <v>73.23</v>
      </c>
      <c r="BE22" s="31"/>
      <c r="BF22" s="56"/>
      <c r="BG22" s="33"/>
      <c r="BH22" s="33"/>
      <c r="BI22" s="33"/>
      <c r="BJ22" s="33"/>
      <c r="BK22" s="33"/>
      <c r="BL22" s="77">
        <f>BE22+BF22</f>
        <v>0</v>
      </c>
      <c r="BM22" s="30">
        <f>BG22/2</f>
        <v>0</v>
      </c>
      <c r="BN22" s="26">
        <f>(BH22*3)+(BI22*5)+(BJ22*5)+(BK22*20)</f>
        <v>0</v>
      </c>
      <c r="BO22" s="119">
        <f>BL22+BM22+BN22</f>
        <v>0</v>
      </c>
      <c r="BP22" s="120"/>
      <c r="BQ22" s="32"/>
      <c r="BR22" s="32"/>
      <c r="BS22" s="32"/>
      <c r="BT22" s="33"/>
      <c r="BU22" s="33"/>
      <c r="BV22" s="33"/>
      <c r="BW22" s="33"/>
      <c r="BX22" s="34"/>
      <c r="BY22" s="31">
        <f>BP22+BQ22+BR22+BS22</f>
        <v>0</v>
      </c>
      <c r="BZ22" s="30">
        <f>BT22/2</f>
        <v>0</v>
      </c>
      <c r="CA22" s="26">
        <f>(BU22*3)+(BV22*5)+(BW22*5)+(BX22*20)</f>
        <v>0</v>
      </c>
      <c r="CB22" s="59">
        <f>BY22+BZ22+CA22</f>
        <v>0</v>
      </c>
      <c r="CC22" s="35"/>
      <c r="CD22" s="32"/>
      <c r="CE22" s="33"/>
      <c r="CF22" s="33"/>
      <c r="CG22" s="33"/>
      <c r="CH22" s="33"/>
      <c r="CI22" s="34"/>
      <c r="CJ22" s="31">
        <f>CC22+CD22</f>
        <v>0</v>
      </c>
      <c r="CK22" s="30">
        <f>CE22/2</f>
        <v>0</v>
      </c>
      <c r="CL22" s="26">
        <f>(CF22*3)+(CG22*5)+(CH22*5)+(CI22*20)</f>
        <v>0</v>
      </c>
      <c r="CM22" s="91">
        <f>CJ22+CK22+CL22</f>
        <v>0</v>
      </c>
      <c r="CN22" s="1"/>
      <c r="CO22" s="1"/>
      <c r="CP22" s="2"/>
      <c r="CQ22" s="2"/>
      <c r="CR22" s="2"/>
      <c r="CS22" s="2"/>
      <c r="CT22" s="2"/>
      <c r="CU22" s="78"/>
      <c r="CV22" s="14"/>
      <c r="CW22" s="6"/>
      <c r="CX22" s="48"/>
      <c r="CY22" s="1"/>
      <c r="CZ22" s="1"/>
      <c r="DA22" s="2"/>
      <c r="DB22" s="2"/>
      <c r="DC22" s="2"/>
      <c r="DD22" s="2"/>
      <c r="DE22" s="2"/>
      <c r="DF22" s="78"/>
      <c r="DG22" s="14"/>
      <c r="DH22" s="6"/>
      <c r="DI22" s="48"/>
      <c r="DJ22" s="1"/>
      <c r="DK22" s="1"/>
      <c r="DL22" s="2"/>
      <c r="DM22" s="2"/>
      <c r="DN22" s="2"/>
      <c r="DO22" s="2"/>
      <c r="DP22" s="2"/>
      <c r="DQ22" s="78"/>
      <c r="DR22" s="14"/>
      <c r="DS22" s="6"/>
      <c r="DT22" s="48"/>
      <c r="DU22" s="1"/>
      <c r="DV22" s="1"/>
      <c r="DW22" s="2"/>
      <c r="DX22" s="2"/>
      <c r="DY22" s="2"/>
      <c r="DZ22" s="2"/>
      <c r="EA22" s="2"/>
      <c r="EB22" s="78"/>
      <c r="EC22" s="14"/>
      <c r="ED22" s="6"/>
      <c r="EE22" s="48"/>
      <c r="EF22" s="1"/>
      <c r="EG22" s="1"/>
      <c r="EH22" s="2"/>
      <c r="EI22" s="2"/>
      <c r="EJ22" s="2"/>
      <c r="EK22" s="2"/>
      <c r="EL22" s="2"/>
      <c r="EM22" s="78"/>
      <c r="EN22" s="14"/>
      <c r="EO22" s="6"/>
      <c r="EP22" s="48"/>
      <c r="EQ22" s="1"/>
      <c r="ER22" s="1"/>
      <c r="ES22" s="2"/>
      <c r="ET22" s="2"/>
      <c r="EU22" s="2"/>
      <c r="EV22" s="2"/>
      <c r="EW22" s="2"/>
      <c r="EX22" s="78"/>
      <c r="EY22" s="14"/>
      <c r="EZ22" s="6"/>
      <c r="FA22" s="48"/>
      <c r="FB22" s="1"/>
      <c r="FC22" s="1"/>
      <c r="FD22" s="2"/>
      <c r="FE22" s="2"/>
      <c r="FF22" s="2"/>
      <c r="FG22" s="2"/>
      <c r="FH22" s="2"/>
      <c r="FI22" s="78"/>
      <c r="FJ22" s="14"/>
      <c r="FK22" s="6"/>
      <c r="FL22" s="48"/>
      <c r="FM22" s="1"/>
      <c r="FN22" s="1"/>
      <c r="FO22" s="2"/>
      <c r="FP22" s="2"/>
      <c r="FQ22" s="2"/>
      <c r="FR22" s="2"/>
      <c r="FS22" s="2"/>
      <c r="FT22" s="78"/>
      <c r="FU22" s="14"/>
      <c r="FV22" s="6"/>
      <c r="FW22" s="48"/>
      <c r="FX22" s="1"/>
      <c r="FY22" s="1"/>
      <c r="FZ22" s="2"/>
      <c r="GA22" s="2"/>
      <c r="GB22" s="2"/>
      <c r="GC22" s="2"/>
      <c r="GD22" s="2"/>
      <c r="GE22" s="78"/>
      <c r="GF22" s="14"/>
      <c r="GG22" s="6"/>
      <c r="GH22" s="48"/>
      <c r="GI22" s="1"/>
      <c r="GJ22" s="1"/>
      <c r="GK22" s="2"/>
      <c r="GL22" s="2"/>
      <c r="GM22" s="2"/>
      <c r="GN22" s="2"/>
      <c r="GO22" s="2"/>
      <c r="GP22" s="78"/>
      <c r="GQ22" s="14"/>
      <c r="GR22" s="6"/>
      <c r="GS22" s="48"/>
      <c r="GT22" s="1"/>
      <c r="GU22" s="1"/>
      <c r="GV22" s="2"/>
      <c r="GW22" s="2"/>
      <c r="GX22" s="2"/>
      <c r="GY22" s="2"/>
      <c r="GZ22" s="2"/>
      <c r="HA22" s="78"/>
      <c r="HB22" s="14"/>
      <c r="HC22" s="6"/>
      <c r="HD22" s="48"/>
      <c r="HE22" s="1"/>
      <c r="HF22" s="1"/>
      <c r="HG22" s="2"/>
      <c r="HH22" s="2"/>
      <c r="HI22" s="2"/>
      <c r="HJ22" s="2"/>
      <c r="HK22" s="2"/>
      <c r="HL22" s="78"/>
      <c r="HM22" s="14"/>
      <c r="HN22" s="6"/>
      <c r="HO22" s="48"/>
      <c r="HP22" s="1"/>
      <c r="HQ22" s="1"/>
      <c r="HR22" s="2"/>
      <c r="HS22" s="2"/>
      <c r="HT22" s="2"/>
      <c r="HU22" s="2"/>
      <c r="HV22" s="2"/>
      <c r="HW22" s="78"/>
      <c r="HX22" s="14"/>
      <c r="HY22" s="6"/>
      <c r="HZ22" s="48"/>
      <c r="IA22" s="1"/>
      <c r="IB22" s="1"/>
      <c r="IC22" s="2"/>
      <c r="ID22" s="2"/>
      <c r="IE22" s="2"/>
      <c r="IF22" s="2"/>
      <c r="IG22" s="2"/>
      <c r="IH22" s="78"/>
      <c r="II22" s="14"/>
      <c r="IJ22" s="6"/>
      <c r="IK22" s="48"/>
      <c r="IL22" s="49"/>
    </row>
    <row r="23" spans="1:246" x14ac:dyDescent="0.2">
      <c r="A23" s="37"/>
      <c r="B23" s="28" t="s">
        <v>71</v>
      </c>
      <c r="C23" s="28"/>
      <c r="D23" s="29"/>
      <c r="E23" s="29" t="s">
        <v>67</v>
      </c>
      <c r="F23" s="58" t="s">
        <v>58</v>
      </c>
      <c r="G23" s="27" t="str">
        <f>IF(AND(OR($G$2="Y",$H$2="Y"),I23&lt;5,J23&lt;5),IF(AND(I23=I19,J23=J19),G19+1,1),"")</f>
        <v/>
      </c>
      <c r="H23" s="24" t="e">
        <f>IF(AND($H$2="Y",J23&gt;0,OR(AND(G23=1,#REF!=10),AND(G23=2,#REF!=20),AND(G23=3,#REF!=30),AND(G23=4,#REF!=40),AND(G23=5,#REF!=50),AND(G23=6,#REF!=60),AND(G23=7,#REF!=70),AND(G23=8,#REF!=80),AND(G23=9,G37=90),AND(G23=10,#REF!=100))),VLOOKUP(J23-1,SortLookup!$A$13:$B$16,2,FALSE),"")</f>
        <v>#REF!</v>
      </c>
      <c r="I23" s="38">
        <f>IF(ISNA(VLOOKUP(E23,SortLookup!$A$1:$B$5,2,FALSE))," ",VLOOKUP(E23,SortLookup!$A$1:$B$5,2,FALSE))</f>
        <v>0</v>
      </c>
      <c r="J23" s="38">
        <f>IF(ISNA(VLOOKUP(F23,SortLookup!$A$7:$B$11,2,FALSE))," ",VLOOKUP(F23,SortLookup!$A$7:$B$11,2,FALSE))</f>
        <v>3</v>
      </c>
      <c r="K23" s="91">
        <f>L23+M23+N23</f>
        <v>205.7</v>
      </c>
      <c r="L23" s="77">
        <f>AB23+AO23+BA23+BL23+BY23+CJ23+CU23+DF23+DQ23+EB23+EM23+EX23+FI23+FT23+GE23+GP23+HA23+HL23+HW23+IH23</f>
        <v>166.7</v>
      </c>
      <c r="M23" s="26">
        <f>AD23+AQ23+BC23+BN23+CA23+CL23+CW23+DH23+DS23+ED23+EO23+EZ23+FK23+FV23+GG23+GR23+HC23+HN23+HY23+IJ23</f>
        <v>0</v>
      </c>
      <c r="N23" s="30">
        <f>O23</f>
        <v>39</v>
      </c>
      <c r="O23" s="118">
        <f>W23+AJ23+AV23+BG23+BT23+CE23+CP23+DA23+DL23+DW23+EH23+ES23+FD23+FO23+FZ23+GK23+GV23+HG23+HR23+IC23</f>
        <v>39</v>
      </c>
      <c r="P23" s="35">
        <v>52.94</v>
      </c>
      <c r="Q23" s="32"/>
      <c r="R23" s="32"/>
      <c r="S23" s="32"/>
      <c r="T23" s="32"/>
      <c r="U23" s="32"/>
      <c r="V23" s="32"/>
      <c r="W23" s="33">
        <v>6</v>
      </c>
      <c r="X23" s="33"/>
      <c r="Y23" s="33"/>
      <c r="Z23" s="33"/>
      <c r="AA23" s="34"/>
      <c r="AB23" s="31">
        <f>P23+Q23+R23+S23+T23+U23+V23</f>
        <v>52.94</v>
      </c>
      <c r="AC23" s="30">
        <f>W23</f>
        <v>6</v>
      </c>
      <c r="AD23" s="26">
        <f>(X23*3)+(Y23*5)+(Z23*5)+(AA23*20)</f>
        <v>0</v>
      </c>
      <c r="AE23" s="59">
        <f>AB23+AC23+AD23</f>
        <v>58.94</v>
      </c>
      <c r="AF23" s="35">
        <v>42.69</v>
      </c>
      <c r="AG23" s="32"/>
      <c r="AH23" s="32"/>
      <c r="AI23" s="32"/>
      <c r="AJ23" s="33">
        <v>11</v>
      </c>
      <c r="AK23" s="33"/>
      <c r="AL23" s="33"/>
      <c r="AM23" s="33"/>
      <c r="AN23" s="34"/>
      <c r="AO23" s="31">
        <f>AF23+AG23+AH23+AI23</f>
        <v>42.69</v>
      </c>
      <c r="AP23" s="30">
        <f>AJ23</f>
        <v>11</v>
      </c>
      <c r="AQ23" s="26">
        <f>(AK23*3)+(AL23*5)+(AM23*5)+(AN23*20)</f>
        <v>0</v>
      </c>
      <c r="AR23" s="59">
        <f>AO23+AP23+AQ23</f>
        <v>53.69</v>
      </c>
      <c r="AS23" s="35">
        <v>71.069999999999993</v>
      </c>
      <c r="AT23" s="32"/>
      <c r="AU23" s="32"/>
      <c r="AV23" s="33">
        <v>22</v>
      </c>
      <c r="AW23" s="33"/>
      <c r="AX23" s="33"/>
      <c r="AY23" s="33"/>
      <c r="AZ23" s="34"/>
      <c r="BA23" s="31">
        <f>AS23+AT23+AU23</f>
        <v>71.069999999999993</v>
      </c>
      <c r="BB23" s="30">
        <f>AV23</f>
        <v>22</v>
      </c>
      <c r="BC23" s="26">
        <f>(AW23*3)+(AX23*5)+(AY23*5)+(AZ23*20)</f>
        <v>0</v>
      </c>
      <c r="BD23" s="59">
        <f>BA23+BB23+BC23</f>
        <v>93.07</v>
      </c>
      <c r="BE23" s="31"/>
      <c r="BF23" s="56"/>
      <c r="BG23" s="33"/>
      <c r="BH23" s="33"/>
      <c r="BI23" s="33"/>
      <c r="BJ23" s="33"/>
      <c r="BK23" s="33"/>
      <c r="BL23" s="77">
        <f>BE23+BF23</f>
        <v>0</v>
      </c>
      <c r="BM23" s="30">
        <f>BG23/2</f>
        <v>0</v>
      </c>
      <c r="BN23" s="26">
        <f>(BH23*3)+(BI23*5)+(BJ23*5)+(BK23*20)</f>
        <v>0</v>
      </c>
      <c r="BO23" s="119">
        <f>BL23+BM23+BN23</f>
        <v>0</v>
      </c>
      <c r="BP23" s="120"/>
      <c r="BQ23" s="32"/>
      <c r="BR23" s="32"/>
      <c r="BS23" s="32"/>
      <c r="BT23" s="33"/>
      <c r="BU23" s="33"/>
      <c r="BV23" s="33"/>
      <c r="BW23" s="33"/>
      <c r="BX23" s="34"/>
      <c r="BY23" s="31">
        <f>BP23+BQ23+BR23+BS23</f>
        <v>0</v>
      </c>
      <c r="BZ23" s="30">
        <f>BT23/2</f>
        <v>0</v>
      </c>
      <c r="CA23" s="26">
        <f>(BU23*3)+(BV23*5)+(BW23*5)+(BX23*20)</f>
        <v>0</v>
      </c>
      <c r="CB23" s="59">
        <f>BY23+BZ23+CA23</f>
        <v>0</v>
      </c>
      <c r="CC23" s="35"/>
      <c r="CD23" s="32"/>
      <c r="CE23" s="33"/>
      <c r="CF23" s="33"/>
      <c r="CG23" s="33"/>
      <c r="CH23" s="33"/>
      <c r="CI23" s="34"/>
      <c r="CJ23" s="31">
        <f>CC23+CD23</f>
        <v>0</v>
      </c>
      <c r="CK23" s="30">
        <f>CE23/2</f>
        <v>0</v>
      </c>
      <c r="CL23" s="26">
        <f>(CF23*3)+(CG23*5)+(CH23*5)+(CI23*20)</f>
        <v>0</v>
      </c>
      <c r="CM23" s="91">
        <f>CJ23+CK23+CL23</f>
        <v>0</v>
      </c>
      <c r="CN23" s="1"/>
      <c r="CO23" s="1"/>
      <c r="CP23" s="2"/>
      <c r="CQ23" s="2"/>
      <c r="CR23" s="2"/>
      <c r="CS23" s="2"/>
      <c r="CT23" s="2"/>
      <c r="CU23" s="78"/>
      <c r="CV23" s="14"/>
      <c r="CW23" s="6"/>
      <c r="CX23" s="48"/>
      <c r="CY23" s="1"/>
      <c r="CZ23" s="1"/>
      <c r="DA23" s="2"/>
      <c r="DB23" s="2"/>
      <c r="DC23" s="2"/>
      <c r="DD23" s="2"/>
      <c r="DE23" s="2"/>
      <c r="DF23" s="78"/>
      <c r="DG23" s="14"/>
      <c r="DH23" s="6"/>
      <c r="DI23" s="48"/>
      <c r="DJ23" s="1"/>
      <c r="DK23" s="1"/>
      <c r="DL23" s="2"/>
      <c r="DM23" s="2"/>
      <c r="DN23" s="2"/>
      <c r="DO23" s="2"/>
      <c r="DP23" s="2"/>
      <c r="DQ23" s="78"/>
      <c r="DR23" s="14"/>
      <c r="DS23" s="6"/>
      <c r="DT23" s="48"/>
      <c r="DU23" s="1"/>
      <c r="DV23" s="1"/>
      <c r="DW23" s="2"/>
      <c r="DX23" s="2"/>
      <c r="DY23" s="2"/>
      <c r="DZ23" s="2"/>
      <c r="EA23" s="2"/>
      <c r="EB23" s="78"/>
      <c r="EC23" s="14"/>
      <c r="ED23" s="6"/>
      <c r="EE23" s="48"/>
      <c r="EF23" s="1"/>
      <c r="EG23" s="1"/>
      <c r="EH23" s="2"/>
      <c r="EI23" s="2"/>
      <c r="EJ23" s="2"/>
      <c r="EK23" s="2"/>
      <c r="EL23" s="2"/>
      <c r="EM23" s="78"/>
      <c r="EN23" s="14"/>
      <c r="EO23" s="6"/>
      <c r="EP23" s="48"/>
      <c r="EQ23" s="1"/>
      <c r="ER23" s="1"/>
      <c r="ES23" s="2"/>
      <c r="ET23" s="2"/>
      <c r="EU23" s="2"/>
      <c r="EV23" s="2"/>
      <c r="EW23" s="2"/>
      <c r="EX23" s="78"/>
      <c r="EY23" s="14"/>
      <c r="EZ23" s="6"/>
      <c r="FA23" s="48"/>
      <c r="FB23" s="1"/>
      <c r="FC23" s="1"/>
      <c r="FD23" s="2"/>
      <c r="FE23" s="2"/>
      <c r="FF23" s="2"/>
      <c r="FG23" s="2"/>
      <c r="FH23" s="2"/>
      <c r="FI23" s="78"/>
      <c r="FJ23" s="14"/>
      <c r="FK23" s="6"/>
      <c r="FL23" s="48"/>
      <c r="FM23" s="1"/>
      <c r="FN23" s="1"/>
      <c r="FO23" s="2"/>
      <c r="FP23" s="2"/>
      <c r="FQ23" s="2"/>
      <c r="FR23" s="2"/>
      <c r="FS23" s="2"/>
      <c r="FT23" s="78"/>
      <c r="FU23" s="14"/>
      <c r="FV23" s="6"/>
      <c r="FW23" s="48"/>
      <c r="FX23" s="1"/>
      <c r="FY23" s="1"/>
      <c r="FZ23" s="2"/>
      <c r="GA23" s="2"/>
      <c r="GB23" s="2"/>
      <c r="GC23" s="2"/>
      <c r="GD23" s="2"/>
      <c r="GE23" s="78"/>
      <c r="GF23" s="14"/>
      <c r="GG23" s="6"/>
      <c r="GH23" s="48"/>
      <c r="GI23" s="1"/>
      <c r="GJ23" s="1"/>
      <c r="GK23" s="2"/>
      <c r="GL23" s="2"/>
      <c r="GM23" s="2"/>
      <c r="GN23" s="2"/>
      <c r="GO23" s="2"/>
      <c r="GP23" s="78"/>
      <c r="GQ23" s="14"/>
      <c r="GR23" s="6"/>
      <c r="GS23" s="48"/>
      <c r="GT23" s="1"/>
      <c r="GU23" s="1"/>
      <c r="GV23" s="2"/>
      <c r="GW23" s="2"/>
      <c r="GX23" s="2"/>
      <c r="GY23" s="2"/>
      <c r="GZ23" s="2"/>
      <c r="HA23" s="78"/>
      <c r="HB23" s="14"/>
      <c r="HC23" s="6"/>
      <c r="HD23" s="48"/>
      <c r="HE23" s="1"/>
      <c r="HF23" s="1"/>
      <c r="HG23" s="2"/>
      <c r="HH23" s="2"/>
      <c r="HI23" s="2"/>
      <c r="HJ23" s="2"/>
      <c r="HK23" s="2"/>
      <c r="HL23" s="78"/>
      <c r="HM23" s="14"/>
      <c r="HN23" s="6"/>
      <c r="HO23" s="48"/>
      <c r="HP23" s="1"/>
      <c r="HQ23" s="1"/>
      <c r="HR23" s="2"/>
      <c r="HS23" s="2"/>
      <c r="HT23" s="2"/>
      <c r="HU23" s="2"/>
      <c r="HV23" s="2"/>
      <c r="HW23" s="78"/>
      <c r="HX23" s="14"/>
      <c r="HY23" s="6"/>
      <c r="HZ23" s="48"/>
      <c r="IA23" s="1"/>
      <c r="IB23" s="1"/>
      <c r="IC23" s="2"/>
      <c r="ID23" s="2"/>
      <c r="IE23" s="2"/>
      <c r="IF23" s="2"/>
      <c r="IG23" s="2"/>
      <c r="IH23" s="78"/>
      <c r="II23" s="14"/>
      <c r="IJ23" s="6"/>
      <c r="IK23" s="48"/>
      <c r="IL23" s="49"/>
    </row>
    <row r="24" spans="1:246" x14ac:dyDescent="0.2">
      <c r="A24" s="37"/>
      <c r="B24" s="28" t="s">
        <v>72</v>
      </c>
      <c r="C24" s="28"/>
      <c r="D24" s="29"/>
      <c r="E24" s="29" t="s">
        <v>67</v>
      </c>
      <c r="F24" s="58" t="s">
        <v>56</v>
      </c>
      <c r="G24" s="27" t="str">
        <f>IF(AND(OR($G$2="Y",$H$2="Y"),I24&lt;5,J24&lt;5),IF(AND(I24=I22,J24=J22),G22+1,1),"")</f>
        <v/>
      </c>
      <c r="H24" s="24" t="e">
        <f>IF(AND($H$2="Y",J24&gt;0,OR(AND(G24=1,#REF!=10),AND(G24=2,#REF!=20),AND(G24=3,#REF!=30),AND(G24=4,#REF!=40),AND(G24=5,#REF!=50),AND(G24=6,#REF!=60),AND(G24=7,G33=70),AND(G24=8,#REF!=80),AND(G24=9,G39=90),AND(G24=10,#REF!=100))),VLOOKUP(J24-1,SortLookup!$A$13:$B$16,2,FALSE),"")</f>
        <v>#REF!</v>
      </c>
      <c r="I24" s="38">
        <f>IF(ISNA(VLOOKUP(E24,SortLookup!$A$1:$B$5,2,FALSE))," ",VLOOKUP(E24,SortLookup!$A$1:$B$5,2,FALSE))</f>
        <v>0</v>
      </c>
      <c r="J24" s="38">
        <f>IF(ISNA(VLOOKUP(F24,SortLookup!$A$7:$B$11,2,FALSE))," ",VLOOKUP(F24,SortLookup!$A$7:$B$11,2,FALSE))</f>
        <v>4</v>
      </c>
      <c r="K24" s="91">
        <f>L24+M24+N24</f>
        <v>241.74</v>
      </c>
      <c r="L24" s="77">
        <f>AB24+AO24+BA24+BL24+BY24+CJ24+CU24+DF24+DQ24+EB24+EM24+EX24+FI24+FT24+GE24+GP24+HA24+HL24+HW24+IH24</f>
        <v>126.74</v>
      </c>
      <c r="M24" s="26">
        <f>AD24+AQ24+BC24+BN24+CA24+CL24+CW24+DH24+DS24+ED24+EO24+EZ24+FK24+FV24+GG24+GR24+HC24+HN24+HY24+IJ24</f>
        <v>6</v>
      </c>
      <c r="N24" s="30">
        <f>O24</f>
        <v>109</v>
      </c>
      <c r="O24" s="118">
        <f>W24+AJ24+AV24+BG24+BT24+CE24+CP24+DA24+DL24+DW24+EH24+ES24+FD24+FO24+FZ24+GK24+GV24+HG24+HR24+IC24</f>
        <v>109</v>
      </c>
      <c r="P24" s="35">
        <v>45.02</v>
      </c>
      <c r="Q24" s="32"/>
      <c r="R24" s="32"/>
      <c r="S24" s="32"/>
      <c r="T24" s="32"/>
      <c r="U24" s="32"/>
      <c r="V24" s="32"/>
      <c r="W24" s="33">
        <v>38</v>
      </c>
      <c r="X24" s="33">
        <v>1</v>
      </c>
      <c r="Y24" s="33"/>
      <c r="Z24" s="33"/>
      <c r="AA24" s="34"/>
      <c r="AB24" s="31">
        <f>P24+Q24+R24+S24+T24+U24+V24</f>
        <v>45.02</v>
      </c>
      <c r="AC24" s="30">
        <f>W24</f>
        <v>38</v>
      </c>
      <c r="AD24" s="26">
        <f>(X24*3)+(Y24*5)+(Z24*5)+(AA24*20)</f>
        <v>3</v>
      </c>
      <c r="AE24" s="59">
        <f>AB24+AC24+AD24</f>
        <v>86.02</v>
      </c>
      <c r="AF24" s="35">
        <v>35.21</v>
      </c>
      <c r="AG24" s="32"/>
      <c r="AH24" s="32"/>
      <c r="AI24" s="32"/>
      <c r="AJ24" s="33">
        <v>21</v>
      </c>
      <c r="AK24" s="33">
        <v>1</v>
      </c>
      <c r="AL24" s="33"/>
      <c r="AM24" s="33"/>
      <c r="AN24" s="34"/>
      <c r="AO24" s="31">
        <f>AF24+AG24+AH24+AI24</f>
        <v>35.21</v>
      </c>
      <c r="AP24" s="30">
        <f>AJ24</f>
        <v>21</v>
      </c>
      <c r="AQ24" s="26">
        <f>(AK24*3)+(AL24*5)+(AM24*5)+(AN24*20)</f>
        <v>3</v>
      </c>
      <c r="AR24" s="59">
        <f>AO24+AP24+AQ24</f>
        <v>59.21</v>
      </c>
      <c r="AS24" s="35">
        <v>46.51</v>
      </c>
      <c r="AT24" s="32"/>
      <c r="AU24" s="32"/>
      <c r="AV24" s="33">
        <v>50</v>
      </c>
      <c r="AW24" s="33"/>
      <c r="AX24" s="33"/>
      <c r="AY24" s="33"/>
      <c r="AZ24" s="34"/>
      <c r="BA24" s="31">
        <f>AS24+AT24+AU24</f>
        <v>46.51</v>
      </c>
      <c r="BB24" s="30">
        <f>AV24</f>
        <v>50</v>
      </c>
      <c r="BC24" s="26">
        <f>(AW24*3)+(AX24*5)+(AY24*5)+(AZ24*20)</f>
        <v>0</v>
      </c>
      <c r="BD24" s="59">
        <f>BA24+BB24+BC24</f>
        <v>96.51</v>
      </c>
      <c r="BE24" s="31"/>
      <c r="BF24" s="56"/>
      <c r="BG24" s="33"/>
      <c r="BH24" s="33"/>
      <c r="BI24" s="33"/>
      <c r="BJ24" s="33"/>
      <c r="BK24" s="33"/>
      <c r="BL24" s="77">
        <f>BE24+BF24</f>
        <v>0</v>
      </c>
      <c r="BM24" s="30">
        <f>BG24/2</f>
        <v>0</v>
      </c>
      <c r="BN24" s="26">
        <f>(BH24*3)+(BI24*5)+(BJ24*5)+(BK24*20)</f>
        <v>0</v>
      </c>
      <c r="BO24" s="119">
        <f>BL24+BM24+BN24</f>
        <v>0</v>
      </c>
      <c r="BP24" s="120"/>
      <c r="BQ24" s="32"/>
      <c r="BR24" s="32"/>
      <c r="BS24" s="32"/>
      <c r="BT24" s="33"/>
      <c r="BU24" s="33"/>
      <c r="BV24" s="33"/>
      <c r="BW24" s="33"/>
      <c r="BX24" s="34"/>
      <c r="BY24" s="31">
        <f>BP24+BQ24+BR24+BS24</f>
        <v>0</v>
      </c>
      <c r="BZ24" s="30">
        <f>BT24/2</f>
        <v>0</v>
      </c>
      <c r="CA24" s="26">
        <f>(BU24*3)+(BV24*5)+(BW24*5)+(BX24*20)</f>
        <v>0</v>
      </c>
      <c r="CB24" s="59">
        <f>BY24+BZ24+CA24</f>
        <v>0</v>
      </c>
      <c r="CC24" s="35"/>
      <c r="CD24" s="32"/>
      <c r="CE24" s="33"/>
      <c r="CF24" s="33"/>
      <c r="CG24" s="33"/>
      <c r="CH24" s="33"/>
      <c r="CI24" s="34"/>
      <c r="CJ24" s="31">
        <f>CC24+CD24</f>
        <v>0</v>
      </c>
      <c r="CK24" s="30">
        <f>CE24/2</f>
        <v>0</v>
      </c>
      <c r="CL24" s="26">
        <f>(CF24*3)+(CG24*5)+(CH24*5)+(CI24*20)</f>
        <v>0</v>
      </c>
      <c r="CM24" s="91">
        <f>CJ24+CK24+CL24</f>
        <v>0</v>
      </c>
      <c r="CN24" s="1"/>
      <c r="CO24" s="1"/>
      <c r="CP24" s="2"/>
      <c r="CQ24" s="2"/>
      <c r="CR24" s="2"/>
      <c r="CS24" s="2"/>
      <c r="CT24" s="2"/>
      <c r="CU24" s="78"/>
      <c r="CV24" s="14"/>
      <c r="CW24" s="6"/>
      <c r="CX24" s="48"/>
      <c r="CY24" s="1"/>
      <c r="CZ24" s="1"/>
      <c r="DA24" s="2"/>
      <c r="DB24" s="2"/>
      <c r="DC24" s="2"/>
      <c r="DD24" s="2"/>
      <c r="DE24" s="2"/>
      <c r="DF24" s="78"/>
      <c r="DG24" s="14"/>
      <c r="DH24" s="6"/>
      <c r="DI24" s="48"/>
      <c r="DJ24" s="1"/>
      <c r="DK24" s="1"/>
      <c r="DL24" s="2"/>
      <c r="DM24" s="2"/>
      <c r="DN24" s="2"/>
      <c r="DO24" s="2"/>
      <c r="DP24" s="2"/>
      <c r="DQ24" s="78"/>
      <c r="DR24" s="14"/>
      <c r="DS24" s="6"/>
      <c r="DT24" s="48"/>
      <c r="DU24" s="1"/>
      <c r="DV24" s="1"/>
      <c r="DW24" s="2"/>
      <c r="DX24" s="2"/>
      <c r="DY24" s="2"/>
      <c r="DZ24" s="2"/>
      <c r="EA24" s="2"/>
      <c r="EB24" s="78"/>
      <c r="EC24" s="14"/>
      <c r="ED24" s="6"/>
      <c r="EE24" s="48"/>
      <c r="EF24" s="1"/>
      <c r="EG24" s="1"/>
      <c r="EH24" s="2"/>
      <c r="EI24" s="2"/>
      <c r="EJ24" s="2"/>
      <c r="EK24" s="2"/>
      <c r="EL24" s="2"/>
      <c r="EM24" s="78"/>
      <c r="EN24" s="14"/>
      <c r="EO24" s="6"/>
      <c r="EP24" s="48"/>
      <c r="EQ24" s="1"/>
      <c r="ER24" s="1"/>
      <c r="ES24" s="2"/>
      <c r="ET24" s="2"/>
      <c r="EU24" s="2"/>
      <c r="EV24" s="2"/>
      <c r="EW24" s="2"/>
      <c r="EX24" s="78"/>
      <c r="EY24" s="14"/>
      <c r="EZ24" s="6"/>
      <c r="FA24" s="48"/>
      <c r="FB24" s="1"/>
      <c r="FC24" s="1"/>
      <c r="FD24" s="2"/>
      <c r="FE24" s="2"/>
      <c r="FF24" s="2"/>
      <c r="FG24" s="2"/>
      <c r="FH24" s="2"/>
      <c r="FI24" s="78"/>
      <c r="FJ24" s="14"/>
      <c r="FK24" s="6"/>
      <c r="FL24" s="48"/>
      <c r="FM24" s="1"/>
      <c r="FN24" s="1"/>
      <c r="FO24" s="2"/>
      <c r="FP24" s="2"/>
      <c r="FQ24" s="2"/>
      <c r="FR24" s="2"/>
      <c r="FS24" s="2"/>
      <c r="FT24" s="78"/>
      <c r="FU24" s="14"/>
      <c r="FV24" s="6"/>
      <c r="FW24" s="48"/>
      <c r="FX24" s="1"/>
      <c r="FY24" s="1"/>
      <c r="FZ24" s="2"/>
      <c r="GA24" s="2"/>
      <c r="GB24" s="2"/>
      <c r="GC24" s="2"/>
      <c r="GD24" s="2"/>
      <c r="GE24" s="78"/>
      <c r="GF24" s="14"/>
      <c r="GG24" s="6"/>
      <c r="GH24" s="48"/>
      <c r="GI24" s="1"/>
      <c r="GJ24" s="1"/>
      <c r="GK24" s="2"/>
      <c r="GL24" s="2"/>
      <c r="GM24" s="2"/>
      <c r="GN24" s="2"/>
      <c r="GO24" s="2"/>
      <c r="GP24" s="78"/>
      <c r="GQ24" s="14"/>
      <c r="GR24" s="6"/>
      <c r="GS24" s="48"/>
      <c r="GT24" s="1"/>
      <c r="GU24" s="1"/>
      <c r="GV24" s="2"/>
      <c r="GW24" s="2"/>
      <c r="GX24" s="2"/>
      <c r="GY24" s="2"/>
      <c r="GZ24" s="2"/>
      <c r="HA24" s="78"/>
      <c r="HB24" s="14"/>
      <c r="HC24" s="6"/>
      <c r="HD24" s="48"/>
      <c r="HE24" s="1"/>
      <c r="HF24" s="1"/>
      <c r="HG24" s="2"/>
      <c r="HH24" s="2"/>
      <c r="HI24" s="2"/>
      <c r="HJ24" s="2"/>
      <c r="HK24" s="2"/>
      <c r="HL24" s="78"/>
      <c r="HM24" s="14"/>
      <c r="HN24" s="6"/>
      <c r="HO24" s="48"/>
      <c r="HP24" s="1"/>
      <c r="HQ24" s="1"/>
      <c r="HR24" s="2"/>
      <c r="HS24" s="2"/>
      <c r="HT24" s="2"/>
      <c r="HU24" s="2"/>
      <c r="HV24" s="2"/>
      <c r="HW24" s="78"/>
      <c r="HX24" s="14"/>
      <c r="HY24" s="6"/>
      <c r="HZ24" s="48"/>
      <c r="IA24" s="1"/>
      <c r="IB24" s="1"/>
      <c r="IC24" s="2"/>
      <c r="ID24" s="2"/>
      <c r="IE24" s="2"/>
      <c r="IF24" s="2"/>
      <c r="IG24" s="2"/>
      <c r="IH24" s="78"/>
      <c r="II24" s="14"/>
      <c r="IJ24" s="6"/>
      <c r="IK24" s="48"/>
      <c r="IL24" s="49"/>
    </row>
    <row r="25" spans="1:246" x14ac:dyDescent="0.2">
      <c r="A25" s="37"/>
      <c r="B25" s="28" t="s">
        <v>124</v>
      </c>
      <c r="C25" s="28"/>
      <c r="D25" s="29"/>
      <c r="E25" s="29" t="s">
        <v>67</v>
      </c>
      <c r="F25" s="58" t="s">
        <v>56</v>
      </c>
      <c r="G25" s="27" t="str">
        <f>IF(AND(OR($G$2="Y",$H$2="Y"),I25&lt;5,J25&lt;5),IF(AND(I25=#REF!,J25=#REF!),#REF!+1,1),"")</f>
        <v/>
      </c>
      <c r="H25" s="24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8">
        <f>IF(ISNA(VLOOKUP(E25,SortLookup!$A$1:$B$5,2,FALSE))," ",VLOOKUP(E25,SortLookup!$A$1:$B$5,2,FALSE))</f>
        <v>0</v>
      </c>
      <c r="J25" s="38">
        <f>IF(ISNA(VLOOKUP(F25,SortLookup!$A$7:$B$11,2,FALSE))," ",VLOOKUP(F25,SortLookup!$A$7:$B$11,2,FALSE))</f>
        <v>4</v>
      </c>
      <c r="K25" s="91">
        <f>L25+M25+N25</f>
        <v>292.83</v>
      </c>
      <c r="L25" s="77">
        <f>AB25+AO25+BA25+BL25+BY25+CJ25+CU25+DF25+DQ25+EB25+EM25+EX25+FI25+FT25+GE25+GP25+HA25+HL25+HW25+IH25</f>
        <v>170.83</v>
      </c>
      <c r="M25" s="26">
        <f>AD25+AQ25+BC25+BN25+CA25+CL25+CW25+DH25+DS25+ED25+EO25+EZ25+FK25+FV25+GG25+GR25+HC25+HN25+HY25+IJ25</f>
        <v>0</v>
      </c>
      <c r="N25" s="30">
        <f>O25</f>
        <v>122</v>
      </c>
      <c r="O25" s="118">
        <f>W25+AJ25+AV25+BG25+BT25+CE25+CP25+DA25+DL25+DW25+EH25+ES25+FD25+FO25+FZ25+GK25+GV25+HG25+HR25+IC25</f>
        <v>122</v>
      </c>
      <c r="P25" s="35">
        <v>54.84</v>
      </c>
      <c r="Q25" s="32"/>
      <c r="R25" s="32"/>
      <c r="S25" s="32"/>
      <c r="T25" s="32"/>
      <c r="U25" s="32"/>
      <c r="V25" s="32"/>
      <c r="W25" s="33">
        <v>49</v>
      </c>
      <c r="X25" s="33"/>
      <c r="Y25" s="33"/>
      <c r="Z25" s="33"/>
      <c r="AA25" s="34"/>
      <c r="AB25" s="31">
        <f>P25+Q25+R25+S25+T25+U25+V25</f>
        <v>54.84</v>
      </c>
      <c r="AC25" s="30">
        <f>W25</f>
        <v>49</v>
      </c>
      <c r="AD25" s="26">
        <f>(X25*3)+(Y25*5)+(Z25*5)+(AA25*20)</f>
        <v>0</v>
      </c>
      <c r="AE25" s="59">
        <f>AB25+AC25+AD25</f>
        <v>103.84</v>
      </c>
      <c r="AF25" s="35">
        <v>45.7</v>
      </c>
      <c r="AG25" s="32"/>
      <c r="AH25" s="32"/>
      <c r="AI25" s="32"/>
      <c r="AJ25" s="33">
        <v>28</v>
      </c>
      <c r="AK25" s="33"/>
      <c r="AL25" s="33"/>
      <c r="AM25" s="33"/>
      <c r="AN25" s="34"/>
      <c r="AO25" s="31">
        <f>AF25+AG25+AH25+AI25</f>
        <v>45.7</v>
      </c>
      <c r="AP25" s="30">
        <f>AJ25</f>
        <v>28</v>
      </c>
      <c r="AQ25" s="26">
        <f>(AK25*3)+(AL25*5)+(AM25*5)+(AN25*20)</f>
        <v>0</v>
      </c>
      <c r="AR25" s="59">
        <f>AO25+AP25+AQ25</f>
        <v>73.7</v>
      </c>
      <c r="AS25" s="35">
        <v>70.290000000000006</v>
      </c>
      <c r="AT25" s="32"/>
      <c r="AU25" s="32"/>
      <c r="AV25" s="33">
        <v>45</v>
      </c>
      <c r="AW25" s="33"/>
      <c r="AX25" s="33"/>
      <c r="AY25" s="33"/>
      <c r="AZ25" s="34"/>
      <c r="BA25" s="31">
        <f>AS25+AT25+AU25</f>
        <v>70.290000000000006</v>
      </c>
      <c r="BB25" s="30">
        <f>AV25</f>
        <v>45</v>
      </c>
      <c r="BC25" s="26">
        <f>(AW25*3)+(AX25*5)+(AY25*5)+(AZ25*20)</f>
        <v>0</v>
      </c>
      <c r="BD25" s="59">
        <f>BA25+BB25+BC25</f>
        <v>115.29</v>
      </c>
      <c r="BE25" s="31"/>
      <c r="BF25" s="56"/>
      <c r="BG25" s="33"/>
      <c r="BH25" s="33"/>
      <c r="BI25" s="33"/>
      <c r="BJ25" s="33"/>
      <c r="BK25" s="33"/>
      <c r="BL25" s="77">
        <f>BE25+BF25</f>
        <v>0</v>
      </c>
      <c r="BM25" s="30">
        <f>BG25/2</f>
        <v>0</v>
      </c>
      <c r="BN25" s="26">
        <f>(BH25*3)+(BI25*5)+(BJ25*5)+(BK25*20)</f>
        <v>0</v>
      </c>
      <c r="BO25" s="119">
        <f>BL25+BM25+BN25</f>
        <v>0</v>
      </c>
      <c r="BP25" s="120"/>
      <c r="BQ25" s="32"/>
      <c r="BR25" s="32"/>
      <c r="BS25" s="32"/>
      <c r="BT25" s="33"/>
      <c r="BU25" s="33"/>
      <c r="BV25" s="33"/>
      <c r="BW25" s="33"/>
      <c r="BX25" s="34"/>
      <c r="BY25" s="31">
        <f>BP25+BQ25+BR25+BS25</f>
        <v>0</v>
      </c>
      <c r="BZ25" s="30">
        <f>BT25/2</f>
        <v>0</v>
      </c>
      <c r="CA25" s="26">
        <f>(BU25*3)+(BV25*5)+(BW25*5)+(BX25*20)</f>
        <v>0</v>
      </c>
      <c r="CB25" s="59">
        <f>BY25+BZ25+CA25</f>
        <v>0</v>
      </c>
      <c r="CC25" s="35"/>
      <c r="CD25" s="32"/>
      <c r="CE25" s="33"/>
      <c r="CF25" s="33"/>
      <c r="CG25" s="33"/>
      <c r="CH25" s="33"/>
      <c r="CI25" s="34"/>
      <c r="CJ25" s="31">
        <f>CC25+CD25</f>
        <v>0</v>
      </c>
      <c r="CK25" s="30">
        <f>CE25/2</f>
        <v>0</v>
      </c>
      <c r="CL25" s="26">
        <f>(CF25*3)+(CG25*5)+(CH25*5)+(CI25*20)</f>
        <v>0</v>
      </c>
      <c r="CM25" s="91">
        <f>CJ25+CK25+CL25</f>
        <v>0</v>
      </c>
      <c r="CN25" s="1"/>
      <c r="CO25" s="1"/>
      <c r="CP25" s="2"/>
      <c r="CQ25" s="2"/>
      <c r="CR25" s="2"/>
      <c r="CS25" s="2"/>
      <c r="CT25" s="2"/>
      <c r="CU25" s="78"/>
      <c r="CV25" s="14"/>
      <c r="CW25" s="6"/>
      <c r="CX25" s="48"/>
      <c r="CY25" s="1"/>
      <c r="CZ25" s="1"/>
      <c r="DA25" s="2"/>
      <c r="DB25" s="2"/>
      <c r="DC25" s="2"/>
      <c r="DD25" s="2"/>
      <c r="DE25" s="2"/>
      <c r="DF25" s="78"/>
      <c r="DG25" s="14"/>
      <c r="DH25" s="6"/>
      <c r="DI25" s="48"/>
      <c r="DJ25" s="1"/>
      <c r="DK25" s="1"/>
      <c r="DL25" s="2"/>
      <c r="DM25" s="2"/>
      <c r="DN25" s="2"/>
      <c r="DO25" s="2"/>
      <c r="DP25" s="2"/>
      <c r="DQ25" s="78"/>
      <c r="DR25" s="14"/>
      <c r="DS25" s="6"/>
      <c r="DT25" s="48"/>
      <c r="DU25" s="1"/>
      <c r="DV25" s="1"/>
      <c r="DW25" s="2"/>
      <c r="DX25" s="2"/>
      <c r="DY25" s="2"/>
      <c r="DZ25" s="2"/>
      <c r="EA25" s="2"/>
      <c r="EB25" s="78"/>
      <c r="EC25" s="14"/>
      <c r="ED25" s="6"/>
      <c r="EE25" s="48"/>
      <c r="EF25" s="1"/>
      <c r="EG25" s="1"/>
      <c r="EH25" s="2"/>
      <c r="EI25" s="2"/>
      <c r="EJ25" s="2"/>
      <c r="EK25" s="2"/>
      <c r="EL25" s="2"/>
      <c r="EM25" s="78"/>
      <c r="EN25" s="14"/>
      <c r="EO25" s="6"/>
      <c r="EP25" s="48"/>
      <c r="EQ25" s="1"/>
      <c r="ER25" s="1"/>
      <c r="ES25" s="2"/>
      <c r="ET25" s="2"/>
      <c r="EU25" s="2"/>
      <c r="EV25" s="2"/>
      <c r="EW25" s="2"/>
      <c r="EX25" s="78"/>
      <c r="EY25" s="14"/>
      <c r="EZ25" s="6"/>
      <c r="FA25" s="48"/>
      <c r="FB25" s="1"/>
      <c r="FC25" s="1"/>
      <c r="FD25" s="2"/>
      <c r="FE25" s="2"/>
      <c r="FF25" s="2"/>
      <c r="FG25" s="2"/>
      <c r="FH25" s="2"/>
      <c r="FI25" s="78"/>
      <c r="FJ25" s="14"/>
      <c r="FK25" s="6"/>
      <c r="FL25" s="48"/>
      <c r="FM25" s="1"/>
      <c r="FN25" s="1"/>
      <c r="FO25" s="2"/>
      <c r="FP25" s="2"/>
      <c r="FQ25" s="2"/>
      <c r="FR25" s="2"/>
      <c r="FS25" s="2"/>
      <c r="FT25" s="78"/>
      <c r="FU25" s="14"/>
      <c r="FV25" s="6"/>
      <c r="FW25" s="48"/>
      <c r="FX25" s="1"/>
      <c r="FY25" s="1"/>
      <c r="FZ25" s="2"/>
      <c r="GA25" s="2"/>
      <c r="GB25" s="2"/>
      <c r="GC25" s="2"/>
      <c r="GD25" s="2"/>
      <c r="GE25" s="78"/>
      <c r="GF25" s="14"/>
      <c r="GG25" s="6"/>
      <c r="GH25" s="48"/>
      <c r="GI25" s="1"/>
      <c r="GJ25" s="1"/>
      <c r="GK25" s="2"/>
      <c r="GL25" s="2"/>
      <c r="GM25" s="2"/>
      <c r="GN25" s="2"/>
      <c r="GO25" s="2"/>
      <c r="GP25" s="78"/>
      <c r="GQ25" s="14"/>
      <c r="GR25" s="6"/>
      <c r="GS25" s="48"/>
      <c r="GT25" s="1"/>
      <c r="GU25" s="1"/>
      <c r="GV25" s="2"/>
      <c r="GW25" s="2"/>
      <c r="GX25" s="2"/>
      <c r="GY25" s="2"/>
      <c r="GZ25" s="2"/>
      <c r="HA25" s="78"/>
      <c r="HB25" s="14"/>
      <c r="HC25" s="6"/>
      <c r="HD25" s="48"/>
      <c r="HE25" s="1"/>
      <c r="HF25" s="1"/>
      <c r="HG25" s="2"/>
      <c r="HH25" s="2"/>
      <c r="HI25" s="2"/>
      <c r="HJ25" s="2"/>
      <c r="HK25" s="2"/>
      <c r="HL25" s="78"/>
      <c r="HM25" s="14"/>
      <c r="HN25" s="6"/>
      <c r="HO25" s="48"/>
      <c r="HP25" s="1"/>
      <c r="HQ25" s="1"/>
      <c r="HR25" s="2"/>
      <c r="HS25" s="2"/>
      <c r="HT25" s="2"/>
      <c r="HU25" s="2"/>
      <c r="HV25" s="2"/>
      <c r="HW25" s="78"/>
      <c r="HX25" s="14"/>
      <c r="HY25" s="6"/>
      <c r="HZ25" s="48"/>
      <c r="IA25" s="1"/>
      <c r="IB25" s="1"/>
      <c r="IC25" s="2"/>
      <c r="ID25" s="2"/>
      <c r="IE25" s="2"/>
      <c r="IF25" s="2"/>
      <c r="IG25" s="2"/>
      <c r="IH25" s="78"/>
      <c r="II25" s="14"/>
      <c r="IJ25" s="6"/>
      <c r="IK25" s="48"/>
      <c r="IL25" s="49"/>
    </row>
    <row r="26" spans="1:246" x14ac:dyDescent="0.2">
      <c r="A26" s="37"/>
      <c r="B26" s="28" t="s">
        <v>129</v>
      </c>
      <c r="C26" s="28"/>
      <c r="D26" s="29"/>
      <c r="E26" s="29" t="s">
        <v>67</v>
      </c>
      <c r="F26" s="58" t="s">
        <v>56</v>
      </c>
      <c r="G26" s="27" t="str">
        <f>IF(AND(OR($G$2="Y",$H$2="Y"),I26&lt;5,J26&lt;5),IF(AND(I26=I23,J26=J23),G23+1,1),"")</f>
        <v/>
      </c>
      <c r="H26" s="24" t="e">
        <f>IF(AND($H$2="Y",J26&gt;0,OR(AND(G26=1,#REF!=10),AND(G26=2,#REF!=20),AND(G26=3,#REF!=30),AND(G26=4,#REF!=40),AND(G26=5,#REF!=50),AND(G26=6,#REF!=60),AND(G26=7,G34=70),AND(G26=8,#REF!=80),AND(G26=9,#REF!=90),AND(G26=10,#REF!=100))),VLOOKUP(J26-1,SortLookup!$A$13:$B$16,2,FALSE),"")</f>
        <v>#REF!</v>
      </c>
      <c r="I26" s="38">
        <f>IF(ISNA(VLOOKUP(E26,SortLookup!$A$1:$B$5,2,FALSE))," ",VLOOKUP(E26,SortLookup!$A$1:$B$5,2,FALSE))</f>
        <v>0</v>
      </c>
      <c r="J26" s="38">
        <f>IF(ISNA(VLOOKUP(F26,SortLookup!$A$7:$B$11,2,FALSE))," ",VLOOKUP(F26,SortLookup!$A$7:$B$11,2,FALSE))</f>
        <v>4</v>
      </c>
      <c r="K26" s="91">
        <f>L26+M26+N26</f>
        <v>306.60000000000002</v>
      </c>
      <c r="L26" s="77">
        <f>AB26+AO26+BA26+BL26+BY26+CJ26+CU26+DF26+DQ26+EB26+EM26+EX26+FI26+FT26+GE26+GP26+HA26+HL26+HW26+IH26</f>
        <v>142.6</v>
      </c>
      <c r="M26" s="26">
        <f>AD26+AQ26+BC26+BN26+CA26+CL26+CW26+DH26+DS26+ED26+EO26+EZ26+FK26+FV26+GG26+GR26+HC26+HN26+HY26+IJ26</f>
        <v>0</v>
      </c>
      <c r="N26" s="30">
        <f>O26</f>
        <v>164</v>
      </c>
      <c r="O26" s="118">
        <f>W26+AJ26+AV26+BG26+BT26+CE26+CP26+DA26+DL26+DW26+EH26+ES26+FD26+FO26+FZ26+GK26+GV26+HG26+HR26+IC26</f>
        <v>164</v>
      </c>
      <c r="P26" s="35">
        <v>43.51</v>
      </c>
      <c r="Q26" s="32"/>
      <c r="R26" s="32"/>
      <c r="S26" s="32"/>
      <c r="T26" s="32"/>
      <c r="U26" s="32"/>
      <c r="V26" s="32"/>
      <c r="W26" s="33">
        <v>39</v>
      </c>
      <c r="X26" s="33"/>
      <c r="Y26" s="33"/>
      <c r="Z26" s="33"/>
      <c r="AA26" s="34"/>
      <c r="AB26" s="31">
        <f>P26+Q26+R26+S26+T26+U26+V26</f>
        <v>43.51</v>
      </c>
      <c r="AC26" s="30">
        <f>W26</f>
        <v>39</v>
      </c>
      <c r="AD26" s="26">
        <f>(X26*3)+(Y26*5)+(Z26*5)+(AA26*20)</f>
        <v>0</v>
      </c>
      <c r="AE26" s="59">
        <f>AB26+AC26+AD26</f>
        <v>82.51</v>
      </c>
      <c r="AF26" s="35">
        <v>40.53</v>
      </c>
      <c r="AG26" s="32"/>
      <c r="AH26" s="32"/>
      <c r="AI26" s="32"/>
      <c r="AJ26" s="33">
        <v>38</v>
      </c>
      <c r="AK26" s="33"/>
      <c r="AL26" s="33"/>
      <c r="AM26" s="33"/>
      <c r="AN26" s="34"/>
      <c r="AO26" s="31">
        <f>AF26+AG26+AH26+AI26</f>
        <v>40.53</v>
      </c>
      <c r="AP26" s="30">
        <f>AJ26</f>
        <v>38</v>
      </c>
      <c r="AQ26" s="26">
        <f>(AK26*3)+(AL26*5)+(AM26*5)+(AN26*20)</f>
        <v>0</v>
      </c>
      <c r="AR26" s="59">
        <f>AO26+AP26+AQ26</f>
        <v>78.53</v>
      </c>
      <c r="AS26" s="35">
        <v>58.56</v>
      </c>
      <c r="AT26" s="32"/>
      <c r="AU26" s="32"/>
      <c r="AV26" s="33">
        <v>87</v>
      </c>
      <c r="AW26" s="33"/>
      <c r="AX26" s="33"/>
      <c r="AY26" s="33"/>
      <c r="AZ26" s="34"/>
      <c r="BA26" s="31">
        <f>AS26+AT26+AU26</f>
        <v>58.56</v>
      </c>
      <c r="BB26" s="30">
        <f>AV26</f>
        <v>87</v>
      </c>
      <c r="BC26" s="26">
        <f>(AW26*3)+(AX26*5)+(AY26*5)+(AZ26*20)</f>
        <v>0</v>
      </c>
      <c r="BD26" s="59">
        <f>BA26+BB26+BC26</f>
        <v>145.56</v>
      </c>
      <c r="BE26" s="31"/>
      <c r="BF26" s="56"/>
      <c r="BG26" s="33"/>
      <c r="BH26" s="33"/>
      <c r="BI26" s="33"/>
      <c r="BJ26" s="33"/>
      <c r="BK26" s="33"/>
      <c r="BL26" s="77">
        <f>BE26+BF26</f>
        <v>0</v>
      </c>
      <c r="BM26" s="30">
        <f>BG26/2</f>
        <v>0</v>
      </c>
      <c r="BN26" s="26">
        <f>(BH26*3)+(BI26*5)+(BJ26*5)+(BK26*20)</f>
        <v>0</v>
      </c>
      <c r="BO26" s="119">
        <f>BL26+BM26+BN26</f>
        <v>0</v>
      </c>
      <c r="BP26" s="120"/>
      <c r="BQ26" s="32"/>
      <c r="BR26" s="32"/>
      <c r="BS26" s="32"/>
      <c r="BT26" s="33"/>
      <c r="BU26" s="33"/>
      <c r="BV26" s="33"/>
      <c r="BW26" s="33"/>
      <c r="BX26" s="34"/>
      <c r="BY26" s="31">
        <f>BP26+BQ26+BR26+BS26</f>
        <v>0</v>
      </c>
      <c r="BZ26" s="30">
        <f>BT26/2</f>
        <v>0</v>
      </c>
      <c r="CA26" s="26">
        <f>(BU26*3)+(BV26*5)+(BW26*5)+(BX26*20)</f>
        <v>0</v>
      </c>
      <c r="CB26" s="59">
        <f>BY26+BZ26+CA26</f>
        <v>0</v>
      </c>
      <c r="CC26" s="35"/>
      <c r="CD26" s="32"/>
      <c r="CE26" s="33"/>
      <c r="CF26" s="33"/>
      <c r="CG26" s="33"/>
      <c r="CH26" s="33"/>
      <c r="CI26" s="34"/>
      <c r="CJ26" s="31">
        <f>CC26+CD26</f>
        <v>0</v>
      </c>
      <c r="CK26" s="30">
        <f>CE26/2</f>
        <v>0</v>
      </c>
      <c r="CL26" s="26">
        <f>(CF26*3)+(CG26*5)+(CH26*5)+(CI26*20)</f>
        <v>0</v>
      </c>
      <c r="CM26" s="91">
        <f>CJ26+CK26+CL26</f>
        <v>0</v>
      </c>
      <c r="CN26" s="1"/>
      <c r="CO26" s="1"/>
      <c r="CP26" s="2"/>
      <c r="CQ26" s="2"/>
      <c r="CR26" s="2"/>
      <c r="CS26" s="2"/>
      <c r="CT26" s="2"/>
      <c r="CU26" s="78"/>
      <c r="CV26" s="14"/>
      <c r="CW26" s="6"/>
      <c r="CX26" s="48"/>
      <c r="CY26" s="1"/>
      <c r="CZ26" s="1"/>
      <c r="DA26" s="2"/>
      <c r="DB26" s="2"/>
      <c r="DC26" s="2"/>
      <c r="DD26" s="2"/>
      <c r="DE26" s="2"/>
      <c r="DF26" s="78"/>
      <c r="DG26" s="14"/>
      <c r="DH26" s="6"/>
      <c r="DI26" s="48"/>
      <c r="DJ26" s="1"/>
      <c r="DK26" s="1"/>
      <c r="DL26" s="2"/>
      <c r="DM26" s="2"/>
      <c r="DN26" s="2"/>
      <c r="DO26" s="2"/>
      <c r="DP26" s="2"/>
      <c r="DQ26" s="78"/>
      <c r="DR26" s="14"/>
      <c r="DS26" s="6"/>
      <c r="DT26" s="48"/>
      <c r="DU26" s="1"/>
      <c r="DV26" s="1"/>
      <c r="DW26" s="2"/>
      <c r="DX26" s="2"/>
      <c r="DY26" s="2"/>
      <c r="DZ26" s="2"/>
      <c r="EA26" s="2"/>
      <c r="EB26" s="78"/>
      <c r="EC26" s="14"/>
      <c r="ED26" s="6"/>
      <c r="EE26" s="48"/>
      <c r="EF26" s="1"/>
      <c r="EG26" s="1"/>
      <c r="EH26" s="2"/>
      <c r="EI26" s="2"/>
      <c r="EJ26" s="2"/>
      <c r="EK26" s="2"/>
      <c r="EL26" s="2"/>
      <c r="EM26" s="78"/>
      <c r="EN26" s="14"/>
      <c r="EO26" s="6"/>
      <c r="EP26" s="48"/>
      <c r="EQ26" s="1"/>
      <c r="ER26" s="1"/>
      <c r="ES26" s="2"/>
      <c r="ET26" s="2"/>
      <c r="EU26" s="2"/>
      <c r="EV26" s="2"/>
      <c r="EW26" s="2"/>
      <c r="EX26" s="78"/>
      <c r="EY26" s="14"/>
      <c r="EZ26" s="6"/>
      <c r="FA26" s="48"/>
      <c r="FB26" s="1"/>
      <c r="FC26" s="1"/>
      <c r="FD26" s="2"/>
      <c r="FE26" s="2"/>
      <c r="FF26" s="2"/>
      <c r="FG26" s="2"/>
      <c r="FH26" s="2"/>
      <c r="FI26" s="78"/>
      <c r="FJ26" s="14"/>
      <c r="FK26" s="6"/>
      <c r="FL26" s="48"/>
      <c r="FM26" s="1"/>
      <c r="FN26" s="1"/>
      <c r="FO26" s="2"/>
      <c r="FP26" s="2"/>
      <c r="FQ26" s="2"/>
      <c r="FR26" s="2"/>
      <c r="FS26" s="2"/>
      <c r="FT26" s="78"/>
      <c r="FU26" s="14"/>
      <c r="FV26" s="6"/>
      <c r="FW26" s="48"/>
      <c r="FX26" s="1"/>
      <c r="FY26" s="1"/>
      <c r="FZ26" s="2"/>
      <c r="GA26" s="2"/>
      <c r="GB26" s="2"/>
      <c r="GC26" s="2"/>
      <c r="GD26" s="2"/>
      <c r="GE26" s="78"/>
      <c r="GF26" s="14"/>
      <c r="GG26" s="6"/>
      <c r="GH26" s="48"/>
      <c r="GI26" s="1"/>
      <c r="GJ26" s="1"/>
      <c r="GK26" s="2"/>
      <c r="GL26" s="2"/>
      <c r="GM26" s="2"/>
      <c r="GN26" s="2"/>
      <c r="GO26" s="2"/>
      <c r="GP26" s="78"/>
      <c r="GQ26" s="14"/>
      <c r="GR26" s="6"/>
      <c r="GS26" s="48"/>
      <c r="GT26" s="1"/>
      <c r="GU26" s="1"/>
      <c r="GV26" s="2"/>
      <c r="GW26" s="2"/>
      <c r="GX26" s="2"/>
      <c r="GY26" s="2"/>
      <c r="GZ26" s="2"/>
      <c r="HA26" s="78"/>
      <c r="HB26" s="14"/>
      <c r="HC26" s="6"/>
      <c r="HD26" s="48"/>
      <c r="HE26" s="1"/>
      <c r="HF26" s="1"/>
      <c r="HG26" s="2"/>
      <c r="HH26" s="2"/>
      <c r="HI26" s="2"/>
      <c r="HJ26" s="2"/>
      <c r="HK26" s="2"/>
      <c r="HL26" s="78"/>
      <c r="HM26" s="14"/>
      <c r="HN26" s="6"/>
      <c r="HO26" s="48"/>
      <c r="HP26" s="1"/>
      <c r="HQ26" s="1"/>
      <c r="HR26" s="2"/>
      <c r="HS26" s="2"/>
      <c r="HT26" s="2"/>
      <c r="HU26" s="2"/>
      <c r="HV26" s="2"/>
      <c r="HW26" s="78"/>
      <c r="HX26" s="14"/>
      <c r="HY26" s="6"/>
      <c r="HZ26" s="48"/>
      <c r="IA26" s="1"/>
      <c r="IB26" s="1"/>
      <c r="IC26" s="2"/>
      <c r="ID26" s="2"/>
      <c r="IE26" s="2"/>
      <c r="IF26" s="2"/>
      <c r="IG26" s="2"/>
      <c r="IH26" s="78"/>
      <c r="II26" s="14"/>
      <c r="IJ26" s="6"/>
      <c r="IK26" s="48"/>
      <c r="IL26" s="49"/>
    </row>
    <row r="27" spans="1:246" x14ac:dyDescent="0.2">
      <c r="A27" s="37"/>
      <c r="B27" s="80" t="s">
        <v>123</v>
      </c>
      <c r="C27" s="28"/>
      <c r="D27" s="29"/>
      <c r="E27" s="81" t="s">
        <v>67</v>
      </c>
      <c r="F27" s="82" t="s">
        <v>56</v>
      </c>
      <c r="G27" s="27" t="str">
        <f>IF(AND(OR($G$2="Y",$H$2="Y"),I27&lt;5,J27&lt;5),IF(AND(I27=I26,J27=J26),G26+1,1),"")</f>
        <v/>
      </c>
      <c r="H27" s="24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8">
        <f>IF(ISNA(VLOOKUP(E27,SortLookup!$A$1:$B$5,2,FALSE))," ",VLOOKUP(E27,SortLookup!$A$1:$B$5,2,FALSE))</f>
        <v>0</v>
      </c>
      <c r="J27" s="38">
        <f>IF(ISNA(VLOOKUP(F27,SortLookup!$A$7:$B$11,2,FALSE))," ",VLOOKUP(F27,SortLookup!$A$7:$B$11,2,FALSE))</f>
        <v>4</v>
      </c>
      <c r="K27" s="91">
        <f>L27+M27+N27</f>
        <v>361.36</v>
      </c>
      <c r="L27" s="77">
        <f>AB27+AO27+BA27+BL27+BY27+CJ27+CU27+DF27+DQ27+EB27+EM27+EX27+FI27+FT27+GE27+GP27+HA27+HL27+HW27+IH27</f>
        <v>200.36</v>
      </c>
      <c r="M27" s="26">
        <f>AD27+AQ27+BC27+BN27+CA27+CL27+CW27+DH27+DS27+ED27+EO27+EZ27+FK27+FV27+GG27+GR27+HC27+HN27+HY27+IJ27</f>
        <v>0</v>
      </c>
      <c r="N27" s="30">
        <f>O27</f>
        <v>161</v>
      </c>
      <c r="O27" s="118">
        <f>W27+AJ27+AV27+BG27+BT27+CE27+CP27+DA27+DL27+DW27+EH27+ES27+FD27+FO27+FZ27+GK27+GV27+HG27+HR27+IC27</f>
        <v>161</v>
      </c>
      <c r="P27" s="35">
        <v>68.66</v>
      </c>
      <c r="Q27" s="32"/>
      <c r="R27" s="32"/>
      <c r="S27" s="32"/>
      <c r="T27" s="32"/>
      <c r="U27" s="32"/>
      <c r="V27" s="32"/>
      <c r="W27" s="33">
        <v>51</v>
      </c>
      <c r="X27" s="33"/>
      <c r="Y27" s="33"/>
      <c r="Z27" s="33"/>
      <c r="AA27" s="34"/>
      <c r="AB27" s="31">
        <f>P27+Q27+R27+S27+T27+U27+V27</f>
        <v>68.66</v>
      </c>
      <c r="AC27" s="30">
        <f>W27</f>
        <v>51</v>
      </c>
      <c r="AD27" s="26">
        <f>(X27*3)+(Y27*5)+(Z27*5)+(AA27*20)</f>
        <v>0</v>
      </c>
      <c r="AE27" s="59">
        <f>AB27+AC27+AD27</f>
        <v>119.66</v>
      </c>
      <c r="AF27" s="35">
        <v>52.65</v>
      </c>
      <c r="AG27" s="32"/>
      <c r="AH27" s="32"/>
      <c r="AI27" s="32"/>
      <c r="AJ27" s="33">
        <v>44</v>
      </c>
      <c r="AK27" s="33"/>
      <c r="AL27" s="33"/>
      <c r="AM27" s="33"/>
      <c r="AN27" s="34"/>
      <c r="AO27" s="31">
        <f>AF27+AG27+AH27+AI27</f>
        <v>52.65</v>
      </c>
      <c r="AP27" s="30">
        <f>AJ27</f>
        <v>44</v>
      </c>
      <c r="AQ27" s="26">
        <f>(AK27*3)+(AL27*5)+(AM27*5)+(AN27*20)</f>
        <v>0</v>
      </c>
      <c r="AR27" s="59">
        <f>AO27+AP27+AQ27</f>
        <v>96.65</v>
      </c>
      <c r="AS27" s="35">
        <v>79.05</v>
      </c>
      <c r="AT27" s="32"/>
      <c r="AU27" s="32"/>
      <c r="AV27" s="33">
        <v>66</v>
      </c>
      <c r="AW27" s="33"/>
      <c r="AX27" s="33"/>
      <c r="AY27" s="33"/>
      <c r="AZ27" s="34"/>
      <c r="BA27" s="31">
        <f>AS27+AT27+AU27</f>
        <v>79.05</v>
      </c>
      <c r="BB27" s="30">
        <f>AV27</f>
        <v>66</v>
      </c>
      <c r="BC27" s="26">
        <f>(AW27*3)+(AX27*5)+(AY27*5)+(AZ27*20)</f>
        <v>0</v>
      </c>
      <c r="BD27" s="59">
        <f>BA27+BB27+BC27</f>
        <v>145.05000000000001</v>
      </c>
      <c r="BE27" s="31"/>
      <c r="BF27" s="56"/>
      <c r="BG27" s="33"/>
      <c r="BH27" s="33"/>
      <c r="BI27" s="33"/>
      <c r="BJ27" s="33"/>
      <c r="BK27" s="33"/>
      <c r="BL27" s="77">
        <f>BE27+BF27</f>
        <v>0</v>
      </c>
      <c r="BM27" s="30">
        <f>BG27/2</f>
        <v>0</v>
      </c>
      <c r="BN27" s="26">
        <f>(BH27*3)+(BI27*5)+(BJ27*5)+(BK27*20)</f>
        <v>0</v>
      </c>
      <c r="BO27" s="119">
        <f>BL27+BM27+BN27</f>
        <v>0</v>
      </c>
      <c r="BP27" s="120"/>
      <c r="BQ27" s="32"/>
      <c r="BR27" s="32"/>
      <c r="BS27" s="32"/>
      <c r="BT27" s="33"/>
      <c r="BU27" s="33"/>
      <c r="BV27" s="33"/>
      <c r="BW27" s="33"/>
      <c r="BX27" s="34"/>
      <c r="BY27" s="31">
        <f>BP27+BQ27+BR27+BS27</f>
        <v>0</v>
      </c>
      <c r="BZ27" s="30">
        <f>BT27/2</f>
        <v>0</v>
      </c>
      <c r="CA27" s="26">
        <f>(BU27*3)+(BV27*5)+(BW27*5)+(BX27*20)</f>
        <v>0</v>
      </c>
      <c r="CB27" s="59">
        <f>BY27+BZ27+CA27</f>
        <v>0</v>
      </c>
      <c r="CC27" s="35"/>
      <c r="CD27" s="32"/>
      <c r="CE27" s="33"/>
      <c r="CF27" s="33"/>
      <c r="CG27" s="33"/>
      <c r="CH27" s="33"/>
      <c r="CI27" s="34"/>
      <c r="CJ27" s="31">
        <f>CC27+CD27</f>
        <v>0</v>
      </c>
      <c r="CK27" s="30">
        <f>CE27/2</f>
        <v>0</v>
      </c>
      <c r="CL27" s="26">
        <f>(CF27*3)+(CG27*5)+(CH27*5)+(CI27*20)</f>
        <v>0</v>
      </c>
      <c r="CM27" s="91">
        <f>CJ27+CK27+CL27</f>
        <v>0</v>
      </c>
      <c r="CN27" s="1"/>
      <c r="CO27" s="1"/>
      <c r="CP27" s="2"/>
      <c r="CQ27" s="2"/>
      <c r="CR27" s="2"/>
      <c r="CS27" s="2"/>
      <c r="CT27" s="2"/>
      <c r="CU27" s="78"/>
      <c r="CV27" s="14"/>
      <c r="CW27" s="6"/>
      <c r="CX27" s="48"/>
      <c r="CY27" s="1"/>
      <c r="CZ27" s="1"/>
      <c r="DA27" s="2"/>
      <c r="DB27" s="2"/>
      <c r="DC27" s="2"/>
      <c r="DD27" s="2"/>
      <c r="DE27" s="2"/>
      <c r="DF27" s="78"/>
      <c r="DG27" s="14"/>
      <c r="DH27" s="6"/>
      <c r="DI27" s="48"/>
      <c r="DJ27" s="1"/>
      <c r="DK27" s="1"/>
      <c r="DL27" s="2"/>
      <c r="DM27" s="2"/>
      <c r="DN27" s="2"/>
      <c r="DO27" s="2"/>
      <c r="DP27" s="2"/>
      <c r="DQ27" s="78"/>
      <c r="DR27" s="14"/>
      <c r="DS27" s="6"/>
      <c r="DT27" s="48"/>
      <c r="DU27" s="1"/>
      <c r="DV27" s="1"/>
      <c r="DW27" s="2"/>
      <c r="DX27" s="2"/>
      <c r="DY27" s="2"/>
      <c r="DZ27" s="2"/>
      <c r="EA27" s="2"/>
      <c r="EB27" s="78"/>
      <c r="EC27" s="14"/>
      <c r="ED27" s="6"/>
      <c r="EE27" s="48"/>
      <c r="EF27" s="1"/>
      <c r="EG27" s="1"/>
      <c r="EH27" s="2"/>
      <c r="EI27" s="2"/>
      <c r="EJ27" s="2"/>
      <c r="EK27" s="2"/>
      <c r="EL27" s="2"/>
      <c r="EM27" s="78"/>
      <c r="EN27" s="14"/>
      <c r="EO27" s="6"/>
      <c r="EP27" s="48"/>
      <c r="EQ27" s="1"/>
      <c r="ER27" s="1"/>
      <c r="ES27" s="2"/>
      <c r="ET27" s="2"/>
      <c r="EU27" s="2"/>
      <c r="EV27" s="2"/>
      <c r="EW27" s="2"/>
      <c r="EX27" s="78"/>
      <c r="EY27" s="14"/>
      <c r="EZ27" s="6"/>
      <c r="FA27" s="48"/>
      <c r="FB27" s="1"/>
      <c r="FC27" s="1"/>
      <c r="FD27" s="2"/>
      <c r="FE27" s="2"/>
      <c r="FF27" s="2"/>
      <c r="FG27" s="2"/>
      <c r="FH27" s="2"/>
      <c r="FI27" s="78"/>
      <c r="FJ27" s="14"/>
      <c r="FK27" s="6"/>
      <c r="FL27" s="48"/>
      <c r="FM27" s="1"/>
      <c r="FN27" s="1"/>
      <c r="FO27" s="2"/>
      <c r="FP27" s="2"/>
      <c r="FQ27" s="2"/>
      <c r="FR27" s="2"/>
      <c r="FS27" s="2"/>
      <c r="FT27" s="78"/>
      <c r="FU27" s="14"/>
      <c r="FV27" s="6"/>
      <c r="FW27" s="48"/>
      <c r="FX27" s="1"/>
      <c r="FY27" s="1"/>
      <c r="FZ27" s="2"/>
      <c r="GA27" s="2"/>
      <c r="GB27" s="2"/>
      <c r="GC27" s="2"/>
      <c r="GD27" s="2"/>
      <c r="GE27" s="78"/>
      <c r="GF27" s="14"/>
      <c r="GG27" s="6"/>
      <c r="GH27" s="48"/>
      <c r="GI27" s="1"/>
      <c r="GJ27" s="1"/>
      <c r="GK27" s="2"/>
      <c r="GL27" s="2"/>
      <c r="GM27" s="2"/>
      <c r="GN27" s="2"/>
      <c r="GO27" s="2"/>
      <c r="GP27" s="78"/>
      <c r="GQ27" s="14"/>
      <c r="GR27" s="6"/>
      <c r="GS27" s="48"/>
      <c r="GT27" s="1"/>
      <c r="GU27" s="1"/>
      <c r="GV27" s="2"/>
      <c r="GW27" s="2"/>
      <c r="GX27" s="2"/>
      <c r="GY27" s="2"/>
      <c r="GZ27" s="2"/>
      <c r="HA27" s="78"/>
      <c r="HB27" s="14"/>
      <c r="HC27" s="6"/>
      <c r="HD27" s="48"/>
      <c r="HE27" s="1"/>
      <c r="HF27" s="1"/>
      <c r="HG27" s="2"/>
      <c r="HH27" s="2"/>
      <c r="HI27" s="2"/>
      <c r="HJ27" s="2"/>
      <c r="HK27" s="2"/>
      <c r="HL27" s="78"/>
      <c r="HM27" s="14"/>
      <c r="HN27" s="6"/>
      <c r="HO27" s="48"/>
      <c r="HP27" s="1"/>
      <c r="HQ27" s="1"/>
      <c r="HR27" s="2"/>
      <c r="HS27" s="2"/>
      <c r="HT27" s="2"/>
      <c r="HU27" s="2"/>
      <c r="HV27" s="2"/>
      <c r="HW27" s="78"/>
      <c r="HX27" s="14"/>
      <c r="HY27" s="6"/>
      <c r="HZ27" s="48"/>
      <c r="IA27" s="1"/>
      <c r="IB27" s="1"/>
      <c r="IC27" s="2"/>
      <c r="ID27" s="2"/>
      <c r="IE27" s="2"/>
      <c r="IF27" s="2"/>
      <c r="IG27" s="2"/>
      <c r="IH27" s="78"/>
      <c r="II27" s="14"/>
      <c r="IJ27" s="6"/>
      <c r="IK27" s="48"/>
      <c r="IL27" s="49"/>
    </row>
    <row r="28" spans="1:246" x14ac:dyDescent="0.2">
      <c r="A28" s="37"/>
      <c r="B28" s="28" t="s">
        <v>127</v>
      </c>
      <c r="C28" s="28"/>
      <c r="D28" s="29"/>
      <c r="E28" s="29" t="s">
        <v>67</v>
      </c>
      <c r="F28" s="58" t="s">
        <v>56</v>
      </c>
      <c r="G28" s="27" t="str">
        <f>IF(AND(OR($G$2="Y",$H$2="Y"),I28&lt;5,J28&lt;5),IF(AND(I28=I23,J28=J23),G23+1,1),"")</f>
        <v/>
      </c>
      <c r="H28" s="24" t="e">
        <f>IF(AND($H$2="Y",J28&gt;0,OR(AND(G28=1,#REF!=10),AND(G28=2,#REF!=20),AND(G28=3,#REF!=30),AND(G28=4,#REF!=40),AND(G28=5,#REF!=50),AND(G28=6,#REF!=60),AND(G28=7,G34=70),AND(G28=8,#REF!=80),AND(G28=9,#REF!=90),AND(G28=10,#REF!=100))),VLOOKUP(J28-1,SortLookup!$A$13:$B$16,2,FALSE),"")</f>
        <v>#REF!</v>
      </c>
      <c r="I28" s="38">
        <f>IF(ISNA(VLOOKUP(E28,SortLookup!$A$1:$B$5,2,FALSE))," ",VLOOKUP(E28,SortLookup!$A$1:$B$5,2,FALSE))</f>
        <v>0</v>
      </c>
      <c r="J28" s="38">
        <f>IF(ISNA(VLOOKUP(F28,SortLookup!$A$7:$B$11,2,FALSE))," ",VLOOKUP(F28,SortLookup!$A$7:$B$11,2,FALSE))</f>
        <v>4</v>
      </c>
      <c r="K28" s="91">
        <f>L28+M28+N28</f>
        <v>379.35</v>
      </c>
      <c r="L28" s="77">
        <f>AB28+AO28+BA28+BL28+BY28+CJ28+CU28+DF28+DQ28+EB28+EM28+EX28+FI28+FT28+GE28+GP28+HA28+HL28+HW28+IH28</f>
        <v>212.35</v>
      </c>
      <c r="M28" s="26">
        <f>AD28+AQ28+BC28+BN28+CA28+CL28+CW28+DH28+DS28+ED28+EO28+EZ28+FK28+FV28+GG28+GR28+HC28+HN28+HY28+IJ28</f>
        <v>0</v>
      </c>
      <c r="N28" s="30">
        <f>O28</f>
        <v>167</v>
      </c>
      <c r="O28" s="118">
        <f>W28+AJ28+AV28+BG28+BT28+CE28+CP28+DA28+DL28+DW28+EH28+ES28+FD28+FO28+FZ28+GK28+GV28+HG28+HR28+IC28</f>
        <v>167</v>
      </c>
      <c r="P28" s="35">
        <v>75</v>
      </c>
      <c r="Q28" s="32"/>
      <c r="R28" s="32"/>
      <c r="S28" s="32"/>
      <c r="T28" s="32"/>
      <c r="U28" s="32"/>
      <c r="V28" s="32"/>
      <c r="W28" s="33">
        <v>45</v>
      </c>
      <c r="X28" s="33"/>
      <c r="Y28" s="33"/>
      <c r="Z28" s="33"/>
      <c r="AA28" s="34"/>
      <c r="AB28" s="31">
        <f>P28+Q28+R28+S28+T28+U28+V28</f>
        <v>75</v>
      </c>
      <c r="AC28" s="30">
        <f>W28</f>
        <v>45</v>
      </c>
      <c r="AD28" s="26">
        <f>(X28*3)+(Y28*5)+(Z28*5)+(AA28*20)</f>
        <v>0</v>
      </c>
      <c r="AE28" s="59">
        <f>AB28+AC28+AD28</f>
        <v>120</v>
      </c>
      <c r="AF28" s="35">
        <v>51.92</v>
      </c>
      <c r="AG28" s="32"/>
      <c r="AH28" s="32"/>
      <c r="AI28" s="32"/>
      <c r="AJ28" s="33">
        <v>64</v>
      </c>
      <c r="AK28" s="33"/>
      <c r="AL28" s="33"/>
      <c r="AM28" s="33"/>
      <c r="AN28" s="34"/>
      <c r="AO28" s="31">
        <f>AF28+AG28+AH28+AI28</f>
        <v>51.92</v>
      </c>
      <c r="AP28" s="30">
        <f>AJ28</f>
        <v>64</v>
      </c>
      <c r="AQ28" s="26">
        <f>(AK28*3)+(AL28*5)+(AM28*5)+(AN28*20)</f>
        <v>0</v>
      </c>
      <c r="AR28" s="59">
        <f>AO28+AP28+AQ28</f>
        <v>115.92</v>
      </c>
      <c r="AS28" s="35">
        <v>85.43</v>
      </c>
      <c r="AT28" s="32"/>
      <c r="AU28" s="32"/>
      <c r="AV28" s="33">
        <v>58</v>
      </c>
      <c r="AW28" s="33"/>
      <c r="AX28" s="33"/>
      <c r="AY28" s="33"/>
      <c r="AZ28" s="34"/>
      <c r="BA28" s="31">
        <f>AS28+AT28+AU28</f>
        <v>85.43</v>
      </c>
      <c r="BB28" s="30">
        <f>AV28</f>
        <v>58</v>
      </c>
      <c r="BC28" s="26">
        <f>(AW28*3)+(AX28*5)+(AY28*5)+(AZ28*20)</f>
        <v>0</v>
      </c>
      <c r="BD28" s="59">
        <f>BA28+BB28+BC28</f>
        <v>143.43</v>
      </c>
      <c r="BE28" s="31"/>
      <c r="BF28" s="56"/>
      <c r="BG28" s="33"/>
      <c r="BH28" s="33"/>
      <c r="BI28" s="33"/>
      <c r="BJ28" s="33"/>
      <c r="BK28" s="33"/>
      <c r="BL28" s="77">
        <f>BE28+BF28</f>
        <v>0</v>
      </c>
      <c r="BM28" s="30">
        <f>BG28/2</f>
        <v>0</v>
      </c>
      <c r="BN28" s="26">
        <f>(BH28*3)+(BI28*5)+(BJ28*5)+(BK28*20)</f>
        <v>0</v>
      </c>
      <c r="BO28" s="119">
        <f>BL28+BM28+BN28</f>
        <v>0</v>
      </c>
      <c r="BP28" s="120"/>
      <c r="BQ28" s="32"/>
      <c r="BR28" s="32"/>
      <c r="BS28" s="32"/>
      <c r="BT28" s="33"/>
      <c r="BU28" s="33"/>
      <c r="BV28" s="33"/>
      <c r="BW28" s="33"/>
      <c r="BX28" s="34"/>
      <c r="BY28" s="31">
        <f>BP28+BQ28+BR28+BS28</f>
        <v>0</v>
      </c>
      <c r="BZ28" s="30">
        <f>BT28/2</f>
        <v>0</v>
      </c>
      <c r="CA28" s="26">
        <f>(BU28*3)+(BV28*5)+(BW28*5)+(BX28*20)</f>
        <v>0</v>
      </c>
      <c r="CB28" s="59">
        <f>BY28+BZ28+CA28</f>
        <v>0</v>
      </c>
      <c r="CC28" s="35"/>
      <c r="CD28" s="32"/>
      <c r="CE28" s="33"/>
      <c r="CF28" s="33"/>
      <c r="CG28" s="33"/>
      <c r="CH28" s="33"/>
      <c r="CI28" s="34"/>
      <c r="CJ28" s="31">
        <f>CC28+CD28</f>
        <v>0</v>
      </c>
      <c r="CK28" s="30">
        <f>CE28/2</f>
        <v>0</v>
      </c>
      <c r="CL28" s="26">
        <f>(CF28*3)+(CG28*5)+(CH28*5)+(CI28*20)</f>
        <v>0</v>
      </c>
      <c r="CM28" s="91">
        <f>CJ28+CK28+CL28</f>
        <v>0</v>
      </c>
      <c r="CN28" s="1"/>
      <c r="CO28" s="1"/>
      <c r="CP28" s="2"/>
      <c r="CQ28" s="2"/>
      <c r="CR28" s="2"/>
      <c r="CS28" s="2"/>
      <c r="CT28" s="2"/>
      <c r="CU28" s="78"/>
      <c r="CV28" s="14"/>
      <c r="CW28" s="6"/>
      <c r="CX28" s="48"/>
      <c r="CY28" s="1"/>
      <c r="CZ28" s="1"/>
      <c r="DA28" s="2"/>
      <c r="DB28" s="2"/>
      <c r="DC28" s="2"/>
      <c r="DD28" s="2"/>
      <c r="DE28" s="2"/>
      <c r="DF28" s="78"/>
      <c r="DG28" s="14"/>
      <c r="DH28" s="6"/>
      <c r="DI28" s="48"/>
      <c r="DJ28" s="1"/>
      <c r="DK28" s="1"/>
      <c r="DL28" s="2"/>
      <c r="DM28" s="2"/>
      <c r="DN28" s="2"/>
      <c r="DO28" s="2"/>
      <c r="DP28" s="2"/>
      <c r="DQ28" s="78"/>
      <c r="DR28" s="14"/>
      <c r="DS28" s="6"/>
      <c r="DT28" s="48"/>
      <c r="DU28" s="1"/>
      <c r="DV28" s="1"/>
      <c r="DW28" s="2"/>
      <c r="DX28" s="2"/>
      <c r="DY28" s="2"/>
      <c r="DZ28" s="2"/>
      <c r="EA28" s="2"/>
      <c r="EB28" s="78"/>
      <c r="EC28" s="14"/>
      <c r="ED28" s="6"/>
      <c r="EE28" s="48"/>
      <c r="EF28" s="1"/>
      <c r="EG28" s="1"/>
      <c r="EH28" s="2"/>
      <c r="EI28" s="2"/>
      <c r="EJ28" s="2"/>
      <c r="EK28" s="2"/>
      <c r="EL28" s="2"/>
      <c r="EM28" s="78"/>
      <c r="EN28" s="14"/>
      <c r="EO28" s="6"/>
      <c r="EP28" s="48"/>
      <c r="EQ28" s="1"/>
      <c r="ER28" s="1"/>
      <c r="ES28" s="2"/>
      <c r="ET28" s="2"/>
      <c r="EU28" s="2"/>
      <c r="EV28" s="2"/>
      <c r="EW28" s="2"/>
      <c r="EX28" s="78"/>
      <c r="EY28" s="14"/>
      <c r="EZ28" s="6"/>
      <c r="FA28" s="48"/>
      <c r="FB28" s="1"/>
      <c r="FC28" s="1"/>
      <c r="FD28" s="2"/>
      <c r="FE28" s="2"/>
      <c r="FF28" s="2"/>
      <c r="FG28" s="2"/>
      <c r="FH28" s="2"/>
      <c r="FI28" s="78"/>
      <c r="FJ28" s="14"/>
      <c r="FK28" s="6"/>
      <c r="FL28" s="48"/>
      <c r="FM28" s="1"/>
      <c r="FN28" s="1"/>
      <c r="FO28" s="2"/>
      <c r="FP28" s="2"/>
      <c r="FQ28" s="2"/>
      <c r="FR28" s="2"/>
      <c r="FS28" s="2"/>
      <c r="FT28" s="78"/>
      <c r="FU28" s="14"/>
      <c r="FV28" s="6"/>
      <c r="FW28" s="48"/>
      <c r="FX28" s="1"/>
      <c r="FY28" s="1"/>
      <c r="FZ28" s="2"/>
      <c r="GA28" s="2"/>
      <c r="GB28" s="2"/>
      <c r="GC28" s="2"/>
      <c r="GD28" s="2"/>
      <c r="GE28" s="78"/>
      <c r="GF28" s="14"/>
      <c r="GG28" s="6"/>
      <c r="GH28" s="48"/>
      <c r="GI28" s="1"/>
      <c r="GJ28" s="1"/>
      <c r="GK28" s="2"/>
      <c r="GL28" s="2"/>
      <c r="GM28" s="2"/>
      <c r="GN28" s="2"/>
      <c r="GO28" s="2"/>
      <c r="GP28" s="78"/>
      <c r="GQ28" s="14"/>
      <c r="GR28" s="6"/>
      <c r="GS28" s="48"/>
      <c r="GT28" s="1"/>
      <c r="GU28" s="1"/>
      <c r="GV28" s="2"/>
      <c r="GW28" s="2"/>
      <c r="GX28" s="2"/>
      <c r="GY28" s="2"/>
      <c r="GZ28" s="2"/>
      <c r="HA28" s="78"/>
      <c r="HB28" s="14"/>
      <c r="HC28" s="6"/>
      <c r="HD28" s="48"/>
      <c r="HE28" s="1"/>
      <c r="HF28" s="1"/>
      <c r="HG28" s="2"/>
      <c r="HH28" s="2"/>
      <c r="HI28" s="2"/>
      <c r="HJ28" s="2"/>
      <c r="HK28" s="2"/>
      <c r="HL28" s="78"/>
      <c r="HM28" s="14"/>
      <c r="HN28" s="6"/>
      <c r="HO28" s="48"/>
      <c r="HP28" s="1"/>
      <c r="HQ28" s="1"/>
      <c r="HR28" s="2"/>
      <c r="HS28" s="2"/>
      <c r="HT28" s="2"/>
      <c r="HU28" s="2"/>
      <c r="HV28" s="2"/>
      <c r="HW28" s="78"/>
      <c r="HX28" s="14"/>
      <c r="HY28" s="6"/>
      <c r="HZ28" s="48"/>
      <c r="IA28" s="1"/>
      <c r="IB28" s="1"/>
      <c r="IC28" s="2"/>
      <c r="ID28" s="2"/>
      <c r="IE28" s="2"/>
      <c r="IF28" s="2"/>
      <c r="IG28" s="2"/>
      <c r="IH28" s="78"/>
      <c r="II28" s="14"/>
      <c r="IJ28" s="6"/>
      <c r="IK28" s="48"/>
      <c r="IL28" s="49"/>
    </row>
    <row r="29" spans="1:246" x14ac:dyDescent="0.2">
      <c r="A29" s="131"/>
      <c r="B29" s="132"/>
      <c r="C29" s="132"/>
      <c r="D29" s="133"/>
      <c r="E29" s="133"/>
      <c r="F29" s="154"/>
      <c r="G29" s="134"/>
      <c r="H29" s="135"/>
      <c r="I29" s="136"/>
      <c r="J29" s="137"/>
      <c r="K29" s="138"/>
      <c r="L29" s="139"/>
      <c r="M29" s="140"/>
      <c r="N29" s="141"/>
      <c r="O29" s="142"/>
      <c r="P29" s="143"/>
      <c r="Q29" s="144"/>
      <c r="R29" s="144"/>
      <c r="S29" s="144"/>
      <c r="T29" s="144"/>
      <c r="U29" s="144"/>
      <c r="V29" s="144"/>
      <c r="W29" s="145"/>
      <c r="X29" s="145"/>
      <c r="Y29" s="145"/>
      <c r="Z29" s="145"/>
      <c r="AA29" s="146"/>
      <c r="AB29" s="147"/>
      <c r="AC29" s="148"/>
      <c r="AD29" s="149"/>
      <c r="AE29" s="150"/>
      <c r="AF29" s="143"/>
      <c r="AG29" s="144"/>
      <c r="AH29" s="144"/>
      <c r="AI29" s="144"/>
      <c r="AJ29" s="145"/>
      <c r="AK29" s="145"/>
      <c r="AL29" s="145"/>
      <c r="AM29" s="145"/>
      <c r="AN29" s="146"/>
      <c r="AO29" s="147"/>
      <c r="AP29" s="148"/>
      <c r="AQ29" s="149"/>
      <c r="AR29" s="155"/>
      <c r="AS29" s="143"/>
      <c r="AT29" s="144"/>
      <c r="AU29" s="144"/>
      <c r="AV29" s="145"/>
      <c r="AW29" s="145"/>
      <c r="AX29" s="145"/>
      <c r="AY29" s="145"/>
      <c r="AZ29" s="146"/>
      <c r="BA29" s="147"/>
      <c r="BB29" s="148"/>
      <c r="BC29" s="149"/>
      <c r="BD29" s="150"/>
      <c r="BE29" s="147"/>
      <c r="BF29" s="151"/>
      <c r="BG29" s="145"/>
      <c r="BH29" s="145"/>
      <c r="BI29" s="145"/>
      <c r="BJ29" s="145"/>
      <c r="BK29" s="146"/>
      <c r="BL29" s="152"/>
      <c r="BM29" s="141"/>
      <c r="BN29" s="140"/>
      <c r="BO29" s="153"/>
      <c r="BP29" s="143"/>
      <c r="BQ29" s="32"/>
      <c r="BR29" s="32"/>
      <c r="BS29" s="32"/>
      <c r="BT29" s="33"/>
      <c r="BU29" s="33"/>
      <c r="BV29" s="33"/>
      <c r="BW29" s="33"/>
      <c r="BX29" s="34"/>
      <c r="BY29" s="31">
        <f t="shared" ref="BY29:BY37" si="16">BP29+BQ29+BR29+BS29</f>
        <v>0</v>
      </c>
      <c r="BZ29" s="30">
        <f t="shared" ref="BZ29:BZ37" si="17">BT29/2</f>
        <v>0</v>
      </c>
      <c r="CA29" s="36">
        <f t="shared" ref="CA29:CA37" si="18">(BU29*3)+(BV29*5)+(BW29*5)+(BX29*20)</f>
        <v>0</v>
      </c>
      <c r="CB29" s="95">
        <f t="shared" ref="CB29:CB37" si="19">BY29+BZ29+CA29</f>
        <v>0</v>
      </c>
      <c r="CC29" s="35"/>
      <c r="CD29" s="32"/>
      <c r="CE29" s="33"/>
      <c r="CF29" s="33"/>
      <c r="CG29" s="33"/>
      <c r="CH29" s="33"/>
      <c r="CI29" s="34"/>
      <c r="CJ29" s="31">
        <f t="shared" ref="CJ29:CJ37" si="20">CC29+CD29</f>
        <v>0</v>
      </c>
      <c r="CK29" s="30">
        <f t="shared" ref="CK29:CK37" si="21">CE29/2</f>
        <v>0</v>
      </c>
      <c r="CL29" s="26">
        <f t="shared" ref="CL29:CL37" si="22">(CF29*3)+(CG29*5)+(CH29*5)+(CI29*20)</f>
        <v>0</v>
      </c>
      <c r="CM29" s="91">
        <f t="shared" ref="CM29:CM37" si="23">CJ29+CK29+CL29</f>
        <v>0</v>
      </c>
      <c r="CN29" s="1"/>
      <c r="CO29" s="1"/>
      <c r="CP29" s="2"/>
      <c r="CQ29" s="2"/>
      <c r="CR29" s="2"/>
      <c r="CS29" s="2"/>
      <c r="CT29" s="2"/>
      <c r="CU29" s="78"/>
      <c r="CV29" s="14"/>
      <c r="CW29" s="6"/>
      <c r="CX29" s="48"/>
      <c r="CY29" s="1"/>
      <c r="CZ29" s="1"/>
      <c r="DA29" s="2"/>
      <c r="DB29" s="2"/>
      <c r="DC29" s="2"/>
      <c r="DD29" s="2"/>
      <c r="DE29" s="2"/>
      <c r="DF29" s="78"/>
      <c r="DG29" s="14"/>
      <c r="DH29" s="6"/>
      <c r="DI29" s="48"/>
      <c r="DJ29" s="1"/>
      <c r="DK29" s="1"/>
      <c r="DL29" s="2"/>
      <c r="DM29" s="2"/>
      <c r="DN29" s="2"/>
      <c r="DO29" s="2"/>
      <c r="DP29" s="2"/>
      <c r="DQ29" s="78"/>
      <c r="DR29" s="14"/>
      <c r="DS29" s="6"/>
      <c r="DT29" s="48"/>
      <c r="DU29" s="1"/>
      <c r="DV29" s="1"/>
      <c r="DW29" s="2"/>
      <c r="DX29" s="2"/>
      <c r="DY29" s="2"/>
      <c r="DZ29" s="2"/>
      <c r="EA29" s="2"/>
      <c r="EB29" s="78"/>
      <c r="EC29" s="14"/>
      <c r="ED29" s="6"/>
      <c r="EE29" s="48"/>
      <c r="EF29" s="1"/>
      <c r="EG29" s="1"/>
      <c r="EH29" s="2"/>
      <c r="EI29" s="2"/>
      <c r="EJ29" s="2"/>
      <c r="EK29" s="2"/>
      <c r="EL29" s="2"/>
      <c r="EM29" s="78"/>
      <c r="EN29" s="14"/>
      <c r="EO29" s="6"/>
      <c r="EP29" s="48"/>
      <c r="EQ29" s="1"/>
      <c r="ER29" s="1"/>
      <c r="ES29" s="2"/>
      <c r="ET29" s="2"/>
      <c r="EU29" s="2"/>
      <c r="EV29" s="2"/>
      <c r="EW29" s="2"/>
      <c r="EX29" s="78"/>
      <c r="EY29" s="14"/>
      <c r="EZ29" s="6"/>
      <c r="FA29" s="48"/>
      <c r="FB29" s="1"/>
      <c r="FC29" s="1"/>
      <c r="FD29" s="2"/>
      <c r="FE29" s="2"/>
      <c r="FF29" s="2"/>
      <c r="FG29" s="2"/>
      <c r="FH29" s="2"/>
      <c r="FI29" s="78"/>
      <c r="FJ29" s="14"/>
      <c r="FK29" s="6"/>
      <c r="FL29" s="48"/>
      <c r="FM29" s="1"/>
      <c r="FN29" s="1"/>
      <c r="FO29" s="2"/>
      <c r="FP29" s="2"/>
      <c r="FQ29" s="2"/>
      <c r="FR29" s="2"/>
      <c r="FS29" s="2"/>
      <c r="FT29" s="78"/>
      <c r="FU29" s="14"/>
      <c r="FV29" s="6"/>
      <c r="FW29" s="48"/>
      <c r="FX29" s="1"/>
      <c r="FY29" s="1"/>
      <c r="FZ29" s="2"/>
      <c r="GA29" s="2"/>
      <c r="GB29" s="2"/>
      <c r="GC29" s="2"/>
      <c r="GD29" s="2"/>
      <c r="GE29" s="78"/>
      <c r="GF29" s="14"/>
      <c r="GG29" s="6"/>
      <c r="GH29" s="48"/>
      <c r="GI29" s="1"/>
      <c r="GJ29" s="1"/>
      <c r="GK29" s="2"/>
      <c r="GL29" s="2"/>
      <c r="GM29" s="2"/>
      <c r="GN29" s="2"/>
      <c r="GO29" s="2"/>
      <c r="GP29" s="78"/>
      <c r="GQ29" s="14"/>
      <c r="GR29" s="6"/>
      <c r="GS29" s="48"/>
      <c r="GT29" s="1"/>
      <c r="GU29" s="1"/>
      <c r="GV29" s="2"/>
      <c r="GW29" s="2"/>
      <c r="GX29" s="2"/>
      <c r="GY29" s="2"/>
      <c r="GZ29" s="2"/>
      <c r="HA29" s="78"/>
      <c r="HB29" s="14"/>
      <c r="HC29" s="6"/>
      <c r="HD29" s="48"/>
      <c r="HE29" s="1"/>
      <c r="HF29" s="1"/>
      <c r="HG29" s="2"/>
      <c r="HH29" s="2"/>
      <c r="HI29" s="2"/>
      <c r="HJ29" s="2"/>
      <c r="HK29" s="2"/>
      <c r="HL29" s="78"/>
      <c r="HM29" s="14"/>
      <c r="HN29" s="6"/>
      <c r="HO29" s="48"/>
      <c r="HP29" s="1"/>
      <c r="HQ29" s="1"/>
      <c r="HR29" s="2"/>
      <c r="HS29" s="2"/>
      <c r="HT29" s="2"/>
      <c r="HU29" s="2"/>
      <c r="HV29" s="2"/>
      <c r="HW29" s="78"/>
      <c r="HX29" s="14"/>
      <c r="HY29" s="6"/>
      <c r="HZ29" s="48"/>
      <c r="IA29" s="1"/>
      <c r="IB29" s="1"/>
      <c r="IC29" s="2"/>
      <c r="ID29" s="2"/>
      <c r="IE29" s="2"/>
      <c r="IF29" s="2"/>
      <c r="IG29" s="2"/>
      <c r="IH29" s="78"/>
      <c r="II29" s="14"/>
      <c r="IJ29" s="6"/>
      <c r="IK29" s="48"/>
      <c r="IL29" s="49"/>
    </row>
    <row r="30" spans="1:246" x14ac:dyDescent="0.2">
      <c r="A30" s="37"/>
      <c r="B30" s="28" t="s">
        <v>75</v>
      </c>
      <c r="C30" s="28"/>
      <c r="D30" s="29"/>
      <c r="E30" s="29" t="s">
        <v>74</v>
      </c>
      <c r="F30" s="58" t="s">
        <v>53</v>
      </c>
      <c r="G30" s="27" t="str">
        <f>IF(AND(OR($G$2="Y",$H$2="Y"),I30&lt;5,J30&lt;5),IF(AND(I30=#REF!,J30=#REF!),#REF!+1,1),"")</f>
        <v/>
      </c>
      <c r="H30" s="24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8">
        <f>IF(ISNA(VLOOKUP(E30,SortLookup!$A$1:$B$5,2,FALSE))," ",VLOOKUP(E30,SortLookup!$A$1:$B$5,2,FALSE))</f>
        <v>1</v>
      </c>
      <c r="J30" s="38">
        <f>IF(ISNA(VLOOKUP(F30,SortLookup!$A$7:$B$11,2,FALSE))," ",VLOOKUP(F30,SortLookup!$A$7:$B$11,2,FALSE))</f>
        <v>2</v>
      </c>
      <c r="K30" s="91">
        <f>L30+M30+N30</f>
        <v>123.73</v>
      </c>
      <c r="L30" s="77">
        <f>AB30+AO30+BA30+BL30+BY30+CJ30+CU30+DF30+DQ30+EB30+EM30+EX30+FI30+FT30+GE30+GP30+HA30+HL30+HW30+IH30</f>
        <v>104.73</v>
      </c>
      <c r="M30" s="26">
        <f>AD30+AQ30+BC30+BN30+CA30+CL30+CW30+DH30+DS30+ED30+EO30+EZ30+FK30+FV30+GG30+GR30+HC30+HN30+HY30+IJ30</f>
        <v>0</v>
      </c>
      <c r="N30" s="30">
        <f>O30</f>
        <v>19</v>
      </c>
      <c r="O30" s="118">
        <f>W30+AJ30+AV30+BG30+BT30+CE30+CP30+DA30+DL30+DW30+EH30+ES30+FD30+FO30+FZ30+GK30+GV30+HG30+HR30+IC30</f>
        <v>19</v>
      </c>
      <c r="P30" s="35">
        <v>35.85</v>
      </c>
      <c r="Q30" s="32"/>
      <c r="R30" s="32"/>
      <c r="S30" s="32"/>
      <c r="T30" s="32"/>
      <c r="U30" s="32"/>
      <c r="V30" s="32"/>
      <c r="W30" s="33">
        <v>5</v>
      </c>
      <c r="X30" s="33"/>
      <c r="Y30" s="33"/>
      <c r="Z30" s="33"/>
      <c r="AA30" s="34"/>
      <c r="AB30" s="31">
        <f>P30+Q30+R30+S30+T30+U30+V30</f>
        <v>35.85</v>
      </c>
      <c r="AC30" s="30">
        <f>W30</f>
        <v>5</v>
      </c>
      <c r="AD30" s="26">
        <f>(X30*3)+(Y30*5)+(Z30*5)+(AA30*20)</f>
        <v>0</v>
      </c>
      <c r="AE30" s="59">
        <f>AB30+AC30+AD30</f>
        <v>40.85</v>
      </c>
      <c r="AF30" s="35">
        <v>27.86</v>
      </c>
      <c r="AG30" s="32"/>
      <c r="AH30" s="32"/>
      <c r="AI30" s="32"/>
      <c r="AJ30" s="33">
        <v>7</v>
      </c>
      <c r="AK30" s="33"/>
      <c r="AL30" s="33"/>
      <c r="AM30" s="33"/>
      <c r="AN30" s="34"/>
      <c r="AO30" s="31">
        <f>AF30+AG30+AH30+AI30</f>
        <v>27.86</v>
      </c>
      <c r="AP30" s="30">
        <f>AJ30</f>
        <v>7</v>
      </c>
      <c r="AQ30" s="26">
        <f>(AK30*3)+(AL30*5)+(AM30*5)+(AN30*20)</f>
        <v>0</v>
      </c>
      <c r="AR30" s="59">
        <f>AO30+AP30+AQ30</f>
        <v>34.86</v>
      </c>
      <c r="AS30" s="35">
        <v>41.02</v>
      </c>
      <c r="AT30" s="32"/>
      <c r="AU30" s="32"/>
      <c r="AV30" s="33">
        <v>7</v>
      </c>
      <c r="AW30" s="33"/>
      <c r="AX30" s="33"/>
      <c r="AY30" s="33"/>
      <c r="AZ30" s="34"/>
      <c r="BA30" s="31">
        <f>AS30+AT30+AU30</f>
        <v>41.02</v>
      </c>
      <c r="BB30" s="30">
        <f>AV30</f>
        <v>7</v>
      </c>
      <c r="BC30" s="26">
        <f>(AW30*3)+(AX30*5)+(AY30*5)+(AZ30*20)</f>
        <v>0</v>
      </c>
      <c r="BD30" s="59">
        <f>BA30+BB30+BC30</f>
        <v>48.02</v>
      </c>
      <c r="BE30" s="31"/>
      <c r="BF30" s="56"/>
      <c r="BG30" s="33"/>
      <c r="BH30" s="33"/>
      <c r="BI30" s="33"/>
      <c r="BJ30" s="33"/>
      <c r="BK30" s="33"/>
      <c r="BL30" s="77">
        <f>BE30+BF30</f>
        <v>0</v>
      </c>
      <c r="BM30" s="30">
        <f>BG30/2</f>
        <v>0</v>
      </c>
      <c r="BN30" s="26">
        <f>(BH30*3)+(BI30*5)+(BJ30*5)+(BK30*20)</f>
        <v>0</v>
      </c>
      <c r="BO30" s="119">
        <f>BL30+BM30+BN30</f>
        <v>0</v>
      </c>
      <c r="BP30" s="120"/>
      <c r="BQ30" s="32"/>
      <c r="BR30" s="32"/>
      <c r="BS30" s="32"/>
      <c r="BT30" s="33"/>
      <c r="BU30" s="33"/>
      <c r="BV30" s="33"/>
      <c r="BW30" s="33"/>
      <c r="BX30" s="34"/>
      <c r="BY30" s="31">
        <f>BP30+BQ30+BR30+BS30</f>
        <v>0</v>
      </c>
      <c r="BZ30" s="30">
        <f>BT30/2</f>
        <v>0</v>
      </c>
      <c r="CA30" s="26">
        <f>(BU30*3)+(BV30*5)+(BW30*5)+(BX30*20)</f>
        <v>0</v>
      </c>
      <c r="CB30" s="59">
        <f>BY30+BZ30+CA30</f>
        <v>0</v>
      </c>
      <c r="CC30" s="35"/>
      <c r="CD30" s="32"/>
      <c r="CE30" s="33"/>
      <c r="CF30" s="33"/>
      <c r="CG30" s="33"/>
      <c r="CH30" s="33"/>
      <c r="CI30" s="34"/>
      <c r="CJ30" s="31">
        <f>CC30+CD30</f>
        <v>0</v>
      </c>
      <c r="CK30" s="30">
        <f>CE30/2</f>
        <v>0</v>
      </c>
      <c r="CL30" s="26">
        <f>(CF30*3)+(CG30*5)+(CH30*5)+(CI30*20)</f>
        <v>0</v>
      </c>
      <c r="CM30" s="91">
        <f>CJ30+CK30+CL30</f>
        <v>0</v>
      </c>
      <c r="CN30" s="1"/>
      <c r="CO30" s="1"/>
      <c r="CP30" s="2"/>
      <c r="CQ30" s="2"/>
      <c r="CR30" s="2"/>
      <c r="CS30" s="2"/>
      <c r="CT30" s="2"/>
      <c r="CU30" s="78"/>
      <c r="CV30" s="14"/>
      <c r="CW30" s="6"/>
      <c r="CX30" s="48"/>
      <c r="CY30" s="1"/>
      <c r="CZ30" s="1"/>
      <c r="DA30" s="2"/>
      <c r="DB30" s="2"/>
      <c r="DC30" s="2"/>
      <c r="DD30" s="2"/>
      <c r="DE30" s="2"/>
      <c r="DF30" s="78"/>
      <c r="DG30" s="14"/>
      <c r="DH30" s="6"/>
      <c r="DI30" s="48"/>
      <c r="DJ30" s="1"/>
      <c r="DK30" s="1"/>
      <c r="DL30" s="2"/>
      <c r="DM30" s="2"/>
      <c r="DN30" s="2"/>
      <c r="DO30" s="2"/>
      <c r="DP30" s="2"/>
      <c r="DQ30" s="78"/>
      <c r="DR30" s="14"/>
      <c r="DS30" s="6"/>
      <c r="DT30" s="48"/>
      <c r="DU30" s="1"/>
      <c r="DV30" s="1"/>
      <c r="DW30" s="2"/>
      <c r="DX30" s="2"/>
      <c r="DY30" s="2"/>
      <c r="DZ30" s="2"/>
      <c r="EA30" s="2"/>
      <c r="EB30" s="78"/>
      <c r="EC30" s="14"/>
      <c r="ED30" s="6"/>
      <c r="EE30" s="48"/>
      <c r="EF30" s="1"/>
      <c r="EG30" s="1"/>
      <c r="EH30" s="2"/>
      <c r="EI30" s="2"/>
      <c r="EJ30" s="2"/>
      <c r="EK30" s="2"/>
      <c r="EL30" s="2"/>
      <c r="EM30" s="78"/>
      <c r="EN30" s="14"/>
      <c r="EO30" s="6"/>
      <c r="EP30" s="48"/>
      <c r="EQ30" s="1"/>
      <c r="ER30" s="1"/>
      <c r="ES30" s="2"/>
      <c r="ET30" s="2"/>
      <c r="EU30" s="2"/>
      <c r="EV30" s="2"/>
      <c r="EW30" s="2"/>
      <c r="EX30" s="78"/>
      <c r="EY30" s="14"/>
      <c r="EZ30" s="6"/>
      <c r="FA30" s="48"/>
      <c r="FB30" s="1"/>
      <c r="FC30" s="1"/>
      <c r="FD30" s="2"/>
      <c r="FE30" s="2"/>
      <c r="FF30" s="2"/>
      <c r="FG30" s="2"/>
      <c r="FH30" s="2"/>
      <c r="FI30" s="78"/>
      <c r="FJ30" s="14"/>
      <c r="FK30" s="6"/>
      <c r="FL30" s="48"/>
      <c r="FM30" s="1"/>
      <c r="FN30" s="1"/>
      <c r="FO30" s="2"/>
      <c r="FP30" s="2"/>
      <c r="FQ30" s="2"/>
      <c r="FR30" s="2"/>
      <c r="FS30" s="2"/>
      <c r="FT30" s="78"/>
      <c r="FU30" s="14"/>
      <c r="FV30" s="6"/>
      <c r="FW30" s="48"/>
      <c r="FX30" s="1"/>
      <c r="FY30" s="1"/>
      <c r="FZ30" s="2"/>
      <c r="GA30" s="2"/>
      <c r="GB30" s="2"/>
      <c r="GC30" s="2"/>
      <c r="GD30" s="2"/>
      <c r="GE30" s="78"/>
      <c r="GF30" s="14"/>
      <c r="GG30" s="6"/>
      <c r="GH30" s="48"/>
      <c r="GI30" s="1"/>
      <c r="GJ30" s="1"/>
      <c r="GK30" s="2"/>
      <c r="GL30" s="2"/>
      <c r="GM30" s="2"/>
      <c r="GN30" s="2"/>
      <c r="GO30" s="2"/>
      <c r="GP30" s="78"/>
      <c r="GQ30" s="14"/>
      <c r="GR30" s="6"/>
      <c r="GS30" s="48"/>
      <c r="GT30" s="1"/>
      <c r="GU30" s="1"/>
      <c r="GV30" s="2"/>
      <c r="GW30" s="2"/>
      <c r="GX30" s="2"/>
      <c r="GY30" s="2"/>
      <c r="GZ30" s="2"/>
      <c r="HA30" s="78"/>
      <c r="HB30" s="14"/>
      <c r="HC30" s="6"/>
      <c r="HD30" s="48"/>
      <c r="HE30" s="1"/>
      <c r="HF30" s="1"/>
      <c r="HG30" s="2"/>
      <c r="HH30" s="2"/>
      <c r="HI30" s="2"/>
      <c r="HJ30" s="2"/>
      <c r="HK30" s="2"/>
      <c r="HL30" s="78"/>
      <c r="HM30" s="14"/>
      <c r="HN30" s="6"/>
      <c r="HO30" s="48"/>
      <c r="HP30" s="1"/>
      <c r="HQ30" s="1"/>
      <c r="HR30" s="2"/>
      <c r="HS30" s="2"/>
      <c r="HT30" s="2"/>
      <c r="HU30" s="2"/>
      <c r="HV30" s="2"/>
      <c r="HW30" s="78"/>
      <c r="HX30" s="14"/>
      <c r="HY30" s="6"/>
      <c r="HZ30" s="48"/>
      <c r="IA30" s="1"/>
      <c r="IB30" s="1"/>
      <c r="IC30" s="2"/>
      <c r="ID30" s="2"/>
      <c r="IE30" s="2"/>
      <c r="IF30" s="2"/>
      <c r="IG30" s="2"/>
      <c r="IH30" s="78"/>
      <c r="II30" s="14"/>
      <c r="IJ30" s="6"/>
      <c r="IK30" s="48"/>
      <c r="IL30" s="49"/>
    </row>
    <row r="31" spans="1:246" x14ac:dyDescent="0.2">
      <c r="A31" s="37"/>
      <c r="B31" s="28" t="s">
        <v>130</v>
      </c>
      <c r="C31" s="28"/>
      <c r="D31" s="29"/>
      <c r="E31" s="29" t="s">
        <v>74</v>
      </c>
      <c r="F31" s="58" t="s">
        <v>53</v>
      </c>
      <c r="G31" s="27" t="str">
        <f>IF(AND(OR($G$2="Y",$H$2="Y"),I31&lt;5,J31&lt;5),IF(AND(I31=#REF!,J31=#REF!),#REF!+1,1),"")</f>
        <v/>
      </c>
      <c r="H31" s="24" t="e">
        <f>IF(AND($H$2="Y",J31&gt;0,OR(AND(G31=1,#REF!=10),AND(G31=2,#REF!=20),AND(G31=3,#REF!=30),AND(G31=4,#REF!=40),AND(G31=5,#REF!=50),AND(G31=6,#REF!=60),AND(G31=7,G39=70),AND(G31=8,#REF!=80),AND(G31=9,G46=90),AND(G31=10,#REF!=100))),VLOOKUP(J31-1,SortLookup!$A$13:$B$16,2,FALSE),"")</f>
        <v>#REF!</v>
      </c>
      <c r="I31" s="38">
        <f>IF(ISNA(VLOOKUP(E31,SortLookup!$A$1:$B$5,2,FALSE))," ",VLOOKUP(E31,SortLookup!$A$1:$B$5,2,FALSE))</f>
        <v>1</v>
      </c>
      <c r="J31" s="38">
        <f>IF(ISNA(VLOOKUP(F31,SortLookup!$A$7:$B$11,2,FALSE))," ",VLOOKUP(F31,SortLookup!$A$7:$B$11,2,FALSE))</f>
        <v>2</v>
      </c>
      <c r="K31" s="91">
        <f>L31+M31+N31</f>
        <v>139.12</v>
      </c>
      <c r="L31" s="77">
        <f>AB31+AO31+BA31+BL31+BY31+CJ31+CU31+DF31+DQ31+EB31+EM31+EX31+FI31+FT31+GE31+GP31+HA31+HL31+HW31+IH31</f>
        <v>97.12</v>
      </c>
      <c r="M31" s="26">
        <f>AD31+AQ31+BC31+BN31+CA31+CL31+CW31+DH31+DS31+ED31+EO31+EZ31+FK31+FV31+GG31+GR31+HC31+HN31+HY31+IJ31</f>
        <v>0</v>
      </c>
      <c r="N31" s="30">
        <f>O31</f>
        <v>42</v>
      </c>
      <c r="O31" s="118">
        <f>W31+AJ31+AV31+BG31+BT31+CE31+CP31+DA31+DL31+DW31+EH31+ES31+FD31+FO31+FZ31+GK31+GV31+HG31+HR31+IC31</f>
        <v>42</v>
      </c>
      <c r="P31" s="35">
        <v>31</v>
      </c>
      <c r="Q31" s="32"/>
      <c r="R31" s="32"/>
      <c r="S31" s="32"/>
      <c r="T31" s="32"/>
      <c r="U31" s="32"/>
      <c r="V31" s="32"/>
      <c r="W31" s="33">
        <v>8</v>
      </c>
      <c r="X31" s="33"/>
      <c r="Y31" s="33"/>
      <c r="Z31" s="33"/>
      <c r="AA31" s="34"/>
      <c r="AB31" s="31">
        <f>P31+Q31+R31+S31+T31+U31+V31</f>
        <v>31</v>
      </c>
      <c r="AC31" s="30">
        <f>W31</f>
        <v>8</v>
      </c>
      <c r="AD31" s="26">
        <f>(X31*3)+(Y31*5)+(Z31*5)+(AA31*20)</f>
        <v>0</v>
      </c>
      <c r="AE31" s="59">
        <f>AB31+AC31+AD31</f>
        <v>39</v>
      </c>
      <c r="AF31" s="35">
        <v>23.35</v>
      </c>
      <c r="AG31" s="32"/>
      <c r="AH31" s="32"/>
      <c r="AI31" s="32"/>
      <c r="AJ31" s="33">
        <v>14</v>
      </c>
      <c r="AK31" s="33"/>
      <c r="AL31" s="33"/>
      <c r="AM31" s="33"/>
      <c r="AN31" s="34"/>
      <c r="AO31" s="31">
        <f>AF31+AG31+AH31+AI31</f>
        <v>23.35</v>
      </c>
      <c r="AP31" s="30">
        <f>AJ31</f>
        <v>14</v>
      </c>
      <c r="AQ31" s="26">
        <f>(AK31*3)+(AL31*5)+(AM31*5)+(AN31*20)</f>
        <v>0</v>
      </c>
      <c r="AR31" s="59">
        <f>AO31+AP31+AQ31</f>
        <v>37.35</v>
      </c>
      <c r="AS31" s="35">
        <v>42.77</v>
      </c>
      <c r="AT31" s="32"/>
      <c r="AU31" s="32"/>
      <c r="AV31" s="33">
        <v>20</v>
      </c>
      <c r="AW31" s="33"/>
      <c r="AX31" s="33"/>
      <c r="AY31" s="33"/>
      <c r="AZ31" s="34"/>
      <c r="BA31" s="31">
        <f>AS31+AT31+AU31</f>
        <v>42.77</v>
      </c>
      <c r="BB31" s="30">
        <f>AV31</f>
        <v>20</v>
      </c>
      <c r="BC31" s="26">
        <f>(AW31*3)+(AX31*5)+(AY31*5)+(AZ31*20)</f>
        <v>0</v>
      </c>
      <c r="BD31" s="59">
        <f>BA31+BB31+BC31</f>
        <v>62.77</v>
      </c>
      <c r="BE31" s="31"/>
      <c r="BF31" s="56"/>
      <c r="BG31" s="33"/>
      <c r="BH31" s="33"/>
      <c r="BI31" s="33"/>
      <c r="BJ31" s="33"/>
      <c r="BK31" s="33"/>
      <c r="BL31" s="77">
        <f>BE31+BF31</f>
        <v>0</v>
      </c>
      <c r="BM31" s="30">
        <f>BG31/2</f>
        <v>0</v>
      </c>
      <c r="BN31" s="26">
        <f>(BH31*3)+(BI31*5)+(BJ31*5)+(BK31*20)</f>
        <v>0</v>
      </c>
      <c r="BO31" s="119">
        <f>BL31+BM31+BN31</f>
        <v>0</v>
      </c>
      <c r="BP31" s="120"/>
      <c r="BQ31" s="32"/>
      <c r="BR31" s="32"/>
      <c r="BS31" s="32"/>
      <c r="BT31" s="33"/>
      <c r="BU31" s="33"/>
      <c r="BV31" s="33"/>
      <c r="BW31" s="33"/>
      <c r="BX31" s="34"/>
      <c r="BY31" s="31">
        <f>BP31+BQ31+BR31+BS31</f>
        <v>0</v>
      </c>
      <c r="BZ31" s="30">
        <f>BT31/2</f>
        <v>0</v>
      </c>
      <c r="CA31" s="26">
        <f>(BU31*3)+(BV31*5)+(BW31*5)+(BX31*20)</f>
        <v>0</v>
      </c>
      <c r="CB31" s="59">
        <f>BY31+BZ31+CA31</f>
        <v>0</v>
      </c>
      <c r="CC31" s="35"/>
      <c r="CD31" s="32"/>
      <c r="CE31" s="33"/>
      <c r="CF31" s="33"/>
      <c r="CG31" s="33"/>
      <c r="CH31" s="33"/>
      <c r="CI31" s="34"/>
      <c r="CJ31" s="31">
        <f>CC31+CD31</f>
        <v>0</v>
      </c>
      <c r="CK31" s="30">
        <f>CE31/2</f>
        <v>0</v>
      </c>
      <c r="CL31" s="26">
        <f>(CF31*3)+(CG31*5)+(CH31*5)+(CI31*20)</f>
        <v>0</v>
      </c>
      <c r="CM31" s="91">
        <f>CJ31+CK31+CL31</f>
        <v>0</v>
      </c>
      <c r="CN31" s="1"/>
      <c r="CO31" s="1"/>
      <c r="CP31" s="2"/>
      <c r="CQ31" s="2"/>
      <c r="CR31" s="2"/>
      <c r="CS31" s="2"/>
      <c r="CT31" s="2"/>
      <c r="CU31" s="78"/>
      <c r="CV31" s="14"/>
      <c r="CW31" s="6"/>
      <c r="CX31" s="48"/>
      <c r="CY31" s="1"/>
      <c r="CZ31" s="1"/>
      <c r="DA31" s="2"/>
      <c r="DB31" s="2"/>
      <c r="DC31" s="2"/>
      <c r="DD31" s="2"/>
      <c r="DE31" s="2"/>
      <c r="DF31" s="78"/>
      <c r="DG31" s="14"/>
      <c r="DH31" s="6"/>
      <c r="DI31" s="48"/>
      <c r="DJ31" s="1"/>
      <c r="DK31" s="1"/>
      <c r="DL31" s="2"/>
      <c r="DM31" s="2"/>
      <c r="DN31" s="2"/>
      <c r="DO31" s="2"/>
      <c r="DP31" s="2"/>
      <c r="DQ31" s="78"/>
      <c r="DR31" s="14"/>
      <c r="DS31" s="6"/>
      <c r="DT31" s="48"/>
      <c r="DU31" s="1"/>
      <c r="DV31" s="1"/>
      <c r="DW31" s="2"/>
      <c r="DX31" s="2"/>
      <c r="DY31" s="2"/>
      <c r="DZ31" s="2"/>
      <c r="EA31" s="2"/>
      <c r="EB31" s="78"/>
      <c r="EC31" s="14"/>
      <c r="ED31" s="6"/>
      <c r="EE31" s="48"/>
      <c r="EF31" s="1"/>
      <c r="EG31" s="1"/>
      <c r="EH31" s="2"/>
      <c r="EI31" s="2"/>
      <c r="EJ31" s="2"/>
      <c r="EK31" s="2"/>
      <c r="EL31" s="2"/>
      <c r="EM31" s="78"/>
      <c r="EN31" s="14"/>
      <c r="EO31" s="6"/>
      <c r="EP31" s="48"/>
      <c r="EQ31" s="1"/>
      <c r="ER31" s="1"/>
      <c r="ES31" s="2"/>
      <c r="ET31" s="2"/>
      <c r="EU31" s="2"/>
      <c r="EV31" s="2"/>
      <c r="EW31" s="2"/>
      <c r="EX31" s="78"/>
      <c r="EY31" s="14"/>
      <c r="EZ31" s="6"/>
      <c r="FA31" s="48"/>
      <c r="FB31" s="1"/>
      <c r="FC31" s="1"/>
      <c r="FD31" s="2"/>
      <c r="FE31" s="2"/>
      <c r="FF31" s="2"/>
      <c r="FG31" s="2"/>
      <c r="FH31" s="2"/>
      <c r="FI31" s="78"/>
      <c r="FJ31" s="14"/>
      <c r="FK31" s="6"/>
      <c r="FL31" s="48"/>
      <c r="FM31" s="1"/>
      <c r="FN31" s="1"/>
      <c r="FO31" s="2"/>
      <c r="FP31" s="2"/>
      <c r="FQ31" s="2"/>
      <c r="FR31" s="2"/>
      <c r="FS31" s="2"/>
      <c r="FT31" s="78"/>
      <c r="FU31" s="14"/>
      <c r="FV31" s="6"/>
      <c r="FW31" s="48"/>
      <c r="FX31" s="1"/>
      <c r="FY31" s="1"/>
      <c r="FZ31" s="2"/>
      <c r="GA31" s="2"/>
      <c r="GB31" s="2"/>
      <c r="GC31" s="2"/>
      <c r="GD31" s="2"/>
      <c r="GE31" s="78"/>
      <c r="GF31" s="14"/>
      <c r="GG31" s="6"/>
      <c r="GH31" s="48"/>
      <c r="GI31" s="1"/>
      <c r="GJ31" s="1"/>
      <c r="GK31" s="2"/>
      <c r="GL31" s="2"/>
      <c r="GM31" s="2"/>
      <c r="GN31" s="2"/>
      <c r="GO31" s="2"/>
      <c r="GP31" s="78"/>
      <c r="GQ31" s="14"/>
      <c r="GR31" s="6"/>
      <c r="GS31" s="48"/>
      <c r="GT31" s="1"/>
      <c r="GU31" s="1"/>
      <c r="GV31" s="2"/>
      <c r="GW31" s="2"/>
      <c r="GX31" s="2"/>
      <c r="GY31" s="2"/>
      <c r="GZ31" s="2"/>
      <c r="HA31" s="78"/>
      <c r="HB31" s="14"/>
      <c r="HC31" s="6"/>
      <c r="HD31" s="48"/>
      <c r="HE31" s="1"/>
      <c r="HF31" s="1"/>
      <c r="HG31" s="2"/>
      <c r="HH31" s="2"/>
      <c r="HI31" s="2"/>
      <c r="HJ31" s="2"/>
      <c r="HK31" s="2"/>
      <c r="HL31" s="78"/>
      <c r="HM31" s="14"/>
      <c r="HN31" s="6"/>
      <c r="HO31" s="48"/>
      <c r="HP31" s="1"/>
      <c r="HQ31" s="1"/>
      <c r="HR31" s="2"/>
      <c r="HS31" s="2"/>
      <c r="HT31" s="2"/>
      <c r="HU31" s="2"/>
      <c r="HV31" s="2"/>
      <c r="HW31" s="78"/>
      <c r="HX31" s="14"/>
      <c r="HY31" s="6"/>
      <c r="HZ31" s="48"/>
      <c r="IA31" s="1"/>
      <c r="IB31" s="1"/>
      <c r="IC31" s="2"/>
      <c r="ID31" s="2"/>
      <c r="IE31" s="2"/>
      <c r="IF31" s="2"/>
      <c r="IG31" s="2"/>
      <c r="IH31" s="78"/>
      <c r="II31" s="14"/>
      <c r="IJ31" s="6"/>
      <c r="IK31" s="48"/>
      <c r="IL31" s="49"/>
    </row>
    <row r="32" spans="1:246" x14ac:dyDescent="0.2">
      <c r="A32" s="37"/>
      <c r="B32" s="28" t="s">
        <v>76</v>
      </c>
      <c r="C32" s="28"/>
      <c r="D32" s="29"/>
      <c r="E32" s="29" t="s">
        <v>74</v>
      </c>
      <c r="F32" s="58" t="s">
        <v>58</v>
      </c>
      <c r="G32" s="27" t="str">
        <f>IF(AND(OR($G$2="Y",$H$2="Y"),I32&lt;5,J32&lt;5),IF(AND(I32=I31,J32=J31),G31+1,1),"")</f>
        <v/>
      </c>
      <c r="H32" s="24" t="e">
        <f>IF(AND($H$2="Y",J32&gt;0,OR(AND(G32=1,#REF!=10),AND(G32=2,#REF!=20),AND(G32=3,#REF!=30),AND(G32=4,#REF!=40),AND(G32=5,#REF!=50),AND(G32=6,#REF!=60),AND(G32=7,G37=70),AND(G32=8,#REF!=80),AND(G32=9,#REF!=90),AND(G32=10,#REF!=100))),VLOOKUP(J32-1,SortLookup!$A$13:$B$16,2,FALSE),"")</f>
        <v>#REF!</v>
      </c>
      <c r="I32" s="38">
        <f>IF(ISNA(VLOOKUP(E32,SortLookup!$A$1:$B$5,2,FALSE))," ",VLOOKUP(E32,SortLookup!$A$1:$B$5,2,FALSE))</f>
        <v>1</v>
      </c>
      <c r="J32" s="38">
        <f>IF(ISNA(VLOOKUP(F32,SortLookup!$A$7:$B$11,2,FALSE))," ",VLOOKUP(F32,SortLookup!$A$7:$B$11,2,FALSE))</f>
        <v>3</v>
      </c>
      <c r="K32" s="91">
        <f>L32+M32+N32</f>
        <v>150.01</v>
      </c>
      <c r="L32" s="77">
        <f>AB32+AO32+BA32+BL32+BY32+CJ32+CU32+DF32+DQ32+EB32+EM32+EX32+FI32+FT32+GE32+GP32+HA32+HL32+HW32+IH32</f>
        <v>92.01</v>
      </c>
      <c r="M32" s="26">
        <f>AD32+AQ32+BC32+BN32+CA32+CL32+CW32+DH32+DS32+ED32+EO32+EZ32+FK32+FV32+GG32+GR32+HC32+HN32+HY32+IJ32</f>
        <v>0</v>
      </c>
      <c r="N32" s="30">
        <f>O32</f>
        <v>58</v>
      </c>
      <c r="O32" s="118">
        <f>W32+AJ32+AV32+BG32+BT32+CE32+CP32+DA32+DL32+DW32+EH32+ES32+FD32+FO32+FZ32+GK32+GV32+HG32+HR32+IC32</f>
        <v>58</v>
      </c>
      <c r="P32" s="35">
        <v>28.86</v>
      </c>
      <c r="Q32" s="32"/>
      <c r="R32" s="32"/>
      <c r="S32" s="32"/>
      <c r="T32" s="32"/>
      <c r="U32" s="32"/>
      <c r="V32" s="32"/>
      <c r="W32" s="33">
        <v>8</v>
      </c>
      <c r="X32" s="33"/>
      <c r="Y32" s="33"/>
      <c r="Z32" s="33"/>
      <c r="AA32" s="34"/>
      <c r="AB32" s="31">
        <f>P32+Q32+R32+S32+T32+U32+V32</f>
        <v>28.86</v>
      </c>
      <c r="AC32" s="30">
        <f>W32</f>
        <v>8</v>
      </c>
      <c r="AD32" s="26">
        <f>(X32*3)+(Y32*5)+(Z32*5)+(AA32*20)</f>
        <v>0</v>
      </c>
      <c r="AE32" s="59">
        <f>AB32+AC32+AD32</f>
        <v>36.86</v>
      </c>
      <c r="AF32" s="35">
        <v>24.24</v>
      </c>
      <c r="AG32" s="32"/>
      <c r="AH32" s="32"/>
      <c r="AI32" s="32"/>
      <c r="AJ32" s="33">
        <v>28</v>
      </c>
      <c r="AK32" s="33"/>
      <c r="AL32" s="33"/>
      <c r="AM32" s="33"/>
      <c r="AN32" s="34"/>
      <c r="AO32" s="31">
        <f>AF32+AG32+AH32+AI32</f>
        <v>24.24</v>
      </c>
      <c r="AP32" s="30">
        <f>AJ32</f>
        <v>28</v>
      </c>
      <c r="AQ32" s="26">
        <f>(AK32*3)+(AL32*5)+(AM32*5)+(AN32*20)</f>
        <v>0</v>
      </c>
      <c r="AR32" s="59">
        <f>AO32+AP32+AQ32</f>
        <v>52.24</v>
      </c>
      <c r="AS32" s="35">
        <v>38.909999999999997</v>
      </c>
      <c r="AT32" s="32"/>
      <c r="AU32" s="32"/>
      <c r="AV32" s="33">
        <v>22</v>
      </c>
      <c r="AW32" s="33"/>
      <c r="AX32" s="33"/>
      <c r="AY32" s="33"/>
      <c r="AZ32" s="34"/>
      <c r="BA32" s="31">
        <f>AS32+AT32+AU32</f>
        <v>38.909999999999997</v>
      </c>
      <c r="BB32" s="30">
        <f>AV32</f>
        <v>22</v>
      </c>
      <c r="BC32" s="26">
        <f>(AW32*3)+(AX32*5)+(AY32*5)+(AZ32*20)</f>
        <v>0</v>
      </c>
      <c r="BD32" s="59">
        <f>BA32+BB32+BC32</f>
        <v>60.91</v>
      </c>
      <c r="BE32" s="31"/>
      <c r="BF32" s="56"/>
      <c r="BG32" s="33"/>
      <c r="BH32" s="33"/>
      <c r="BI32" s="33"/>
      <c r="BJ32" s="33"/>
      <c r="BK32" s="33"/>
      <c r="BL32" s="77">
        <f>BE32+BF32</f>
        <v>0</v>
      </c>
      <c r="BM32" s="30">
        <f>BG32/2</f>
        <v>0</v>
      </c>
      <c r="BN32" s="26">
        <f>(BH32*3)+(BI32*5)+(BJ32*5)+(BK32*20)</f>
        <v>0</v>
      </c>
      <c r="BO32" s="119">
        <f>BL32+BM32+BN32</f>
        <v>0</v>
      </c>
      <c r="BP32" s="120"/>
      <c r="BQ32" s="32"/>
      <c r="BR32" s="32"/>
      <c r="BS32" s="32"/>
      <c r="BT32" s="33"/>
      <c r="BU32" s="33"/>
      <c r="BV32" s="33"/>
      <c r="BW32" s="33"/>
      <c r="BX32" s="34"/>
      <c r="BY32" s="31">
        <f>BP32+BQ32+BR32+BS32</f>
        <v>0</v>
      </c>
      <c r="BZ32" s="30">
        <f>BT32/2</f>
        <v>0</v>
      </c>
      <c r="CA32" s="26">
        <f>(BU32*3)+(BV32*5)+(BW32*5)+(BX32*20)</f>
        <v>0</v>
      </c>
      <c r="CB32" s="59">
        <f>BY32+BZ32+CA32</f>
        <v>0</v>
      </c>
      <c r="CC32" s="35"/>
      <c r="CD32" s="32"/>
      <c r="CE32" s="33"/>
      <c r="CF32" s="33"/>
      <c r="CG32" s="33"/>
      <c r="CH32" s="33"/>
      <c r="CI32" s="34"/>
      <c r="CJ32" s="31">
        <f>CC32+CD32</f>
        <v>0</v>
      </c>
      <c r="CK32" s="30">
        <f>CE32/2</f>
        <v>0</v>
      </c>
      <c r="CL32" s="26">
        <f>(CF32*3)+(CG32*5)+(CH32*5)+(CI32*20)</f>
        <v>0</v>
      </c>
      <c r="CM32" s="91">
        <f>CJ32+CK32+CL32</f>
        <v>0</v>
      </c>
      <c r="CX32" s="4"/>
      <c r="CY32" s="4"/>
      <c r="DI32" s="4"/>
      <c r="DJ32" s="4"/>
      <c r="DT32" s="4"/>
      <c r="DU32" s="4"/>
      <c r="EE32" s="4"/>
      <c r="EF32" s="4"/>
      <c r="EP32" s="4"/>
      <c r="EQ32" s="4"/>
      <c r="FA32" s="4"/>
      <c r="FB32" s="4"/>
      <c r="FL32" s="4"/>
      <c r="FM32" s="4"/>
      <c r="FW32" s="4"/>
      <c r="FX32" s="4"/>
      <c r="GH32" s="4"/>
      <c r="GI32" s="4"/>
      <c r="GS32" s="4"/>
      <c r="GT32" s="4"/>
      <c r="HD32" s="4"/>
      <c r="HE32" s="4"/>
      <c r="HO32" s="4"/>
      <c r="HP32" s="4"/>
      <c r="HZ32" s="4"/>
      <c r="IA32" s="4"/>
      <c r="IL32" s="49"/>
    </row>
    <row r="33" spans="1:16384" x14ac:dyDescent="0.2">
      <c r="A33" s="37"/>
      <c r="B33" s="28" t="s">
        <v>78</v>
      </c>
      <c r="C33" s="28"/>
      <c r="D33" s="29"/>
      <c r="E33" s="29" t="s">
        <v>74</v>
      </c>
      <c r="F33" s="58" t="s">
        <v>58</v>
      </c>
      <c r="G33" s="27" t="str">
        <f>IF(AND(OR($G$2="Y",$H$2="Y"),I33&lt;5,J33&lt;5),IF(AND(I33=I32,J33=J32),G32+1,1),"")</f>
        <v/>
      </c>
      <c r="H33" s="24" t="e">
        <f>IF(AND($H$2="Y",J33&gt;0,OR(AND(G33=1,#REF!=10),AND(G33=2,#REF!=20),AND(G33=3,#REF!=30),AND(G33=4,G103=40),AND(G33=5,#REF!=50),AND(G33=6,#REF!=60),AND(G33=7,#REF!=70),AND(G33=8,#REF!=80),AND(G33=9,#REF!=90),AND(G33=10,#REF!=100))),VLOOKUP(J33-1,SortLookup!$A$13:$B$16,2,FALSE),"")</f>
        <v>#REF!</v>
      </c>
      <c r="I33" s="38">
        <f>IF(ISNA(VLOOKUP(E33,SortLookup!$A$1:$B$5,2,FALSE))," ",VLOOKUP(E33,SortLookup!$A$1:$B$5,2,FALSE))</f>
        <v>1</v>
      </c>
      <c r="J33" s="38">
        <f>IF(ISNA(VLOOKUP(F33,SortLookup!$A$7:$B$11,2,FALSE))," ",VLOOKUP(F33,SortLookup!$A$7:$B$11,2,FALSE))</f>
        <v>3</v>
      </c>
      <c r="K33" s="91">
        <f>L33+M33+N33</f>
        <v>163.62</v>
      </c>
      <c r="L33" s="77">
        <f>AB33+AO33+BA33+BL33+BY33+CJ33+CU33+DF33+DQ33+EB33+EM33+EX33+FI33+FT33+GE33+GP33+HA33+HL33+HW33+IH33</f>
        <v>134.62</v>
      </c>
      <c r="M33" s="26">
        <f>AD33+AQ33+BC33+BN33+CA33+CL33+CW33+DH33+DS33+ED33+EO33+EZ33+FK33+FV33+GG33+GR33+HC33+HN33+HY33+IJ33</f>
        <v>0</v>
      </c>
      <c r="N33" s="30">
        <f>O33</f>
        <v>29</v>
      </c>
      <c r="O33" s="118">
        <f>W33+AJ33+AV33+BG33+BT33+CE33+CP33+DA33+DL33+DW33+EH33+ES33+FD33+FO33+FZ33+GK33+GV33+HG33+HR33+IC33</f>
        <v>29</v>
      </c>
      <c r="P33" s="35">
        <v>40.619999999999997</v>
      </c>
      <c r="Q33" s="32"/>
      <c r="R33" s="32"/>
      <c r="S33" s="32"/>
      <c r="T33" s="32"/>
      <c r="U33" s="32"/>
      <c r="V33" s="32"/>
      <c r="W33" s="33">
        <v>7</v>
      </c>
      <c r="X33" s="33"/>
      <c r="Y33" s="33"/>
      <c r="Z33" s="33"/>
      <c r="AA33" s="34"/>
      <c r="AB33" s="31">
        <f>P33+Q33+R33+S33+T33+U33+V33</f>
        <v>40.619999999999997</v>
      </c>
      <c r="AC33" s="30">
        <f>W33</f>
        <v>7</v>
      </c>
      <c r="AD33" s="26">
        <f>(X33*3)+(Y33*5)+(Z33*5)+(AA33*20)</f>
        <v>0</v>
      </c>
      <c r="AE33" s="59">
        <f>AB33+AC33+AD33</f>
        <v>47.62</v>
      </c>
      <c r="AF33" s="35">
        <v>34.799999999999997</v>
      </c>
      <c r="AG33" s="32"/>
      <c r="AH33" s="32"/>
      <c r="AI33" s="32"/>
      <c r="AJ33" s="33">
        <v>9</v>
      </c>
      <c r="AK33" s="33"/>
      <c r="AL33" s="33"/>
      <c r="AM33" s="33"/>
      <c r="AN33" s="34"/>
      <c r="AO33" s="31">
        <f>AF33+AG33+AH33+AI33</f>
        <v>34.799999999999997</v>
      </c>
      <c r="AP33" s="30">
        <f>AJ33</f>
        <v>9</v>
      </c>
      <c r="AQ33" s="26">
        <f>(AK33*3)+(AL33*5)+(AM33*5)+(AN33*20)</f>
        <v>0</v>
      </c>
      <c r="AR33" s="59">
        <f>AO33+AP33+AQ33</f>
        <v>43.8</v>
      </c>
      <c r="AS33" s="35">
        <v>59.2</v>
      </c>
      <c r="AT33" s="32"/>
      <c r="AU33" s="32"/>
      <c r="AV33" s="33">
        <v>13</v>
      </c>
      <c r="AW33" s="33"/>
      <c r="AX33" s="33"/>
      <c r="AY33" s="33"/>
      <c r="AZ33" s="34"/>
      <c r="BA33" s="31">
        <f>AS33+AT33+AU33</f>
        <v>59.2</v>
      </c>
      <c r="BB33" s="30">
        <f>AV33</f>
        <v>13</v>
      </c>
      <c r="BC33" s="26">
        <f>(AW33*3)+(AX33*5)+(AY33*5)+(AZ33*20)</f>
        <v>0</v>
      </c>
      <c r="BD33" s="59">
        <f>BA33+BB33+BC33</f>
        <v>72.2</v>
      </c>
      <c r="BE33" s="31"/>
      <c r="BF33" s="56"/>
      <c r="BG33" s="33"/>
      <c r="BH33" s="33"/>
      <c r="BI33" s="33"/>
      <c r="BJ33" s="33"/>
      <c r="BK33" s="33"/>
      <c r="BL33" s="77">
        <f>BE33+BF33</f>
        <v>0</v>
      </c>
      <c r="BM33" s="30">
        <f>BG33/2</f>
        <v>0</v>
      </c>
      <c r="BN33" s="26">
        <f>(BH33*3)+(BI33*5)+(BJ33*5)+(BK33*20)</f>
        <v>0</v>
      </c>
      <c r="BO33" s="119">
        <f>BL33+BM33+BN33</f>
        <v>0</v>
      </c>
      <c r="BP33" s="120"/>
      <c r="BQ33" s="32"/>
      <c r="BR33" s="32"/>
      <c r="BS33" s="32"/>
      <c r="BT33" s="33"/>
      <c r="BU33" s="33"/>
      <c r="BV33" s="33"/>
      <c r="BW33" s="33"/>
      <c r="BX33" s="34"/>
      <c r="BY33" s="31">
        <f>BP33+BQ33+BR33+BS33</f>
        <v>0</v>
      </c>
      <c r="BZ33" s="30">
        <f>BT33/2</f>
        <v>0</v>
      </c>
      <c r="CA33" s="26">
        <f>(BU33*3)+(BV33*5)+(BW33*5)+(BX33*20)</f>
        <v>0</v>
      </c>
      <c r="CB33" s="59">
        <f>BY33+BZ33+CA33</f>
        <v>0</v>
      </c>
      <c r="CC33" s="98"/>
      <c r="CD33" s="56"/>
      <c r="CE33" s="56"/>
      <c r="CF33" s="56"/>
      <c r="CG33" s="33"/>
      <c r="CH33" s="56"/>
      <c r="CI33" s="100"/>
      <c r="CJ33" s="31">
        <f>CC33+CD33</f>
        <v>0</v>
      </c>
      <c r="CK33" s="30">
        <f>CE33/2</f>
        <v>0</v>
      </c>
      <c r="CL33" s="26">
        <f>(CF33*3)+(CG33*5)+(CH33*5)+(CI33*20)</f>
        <v>0</v>
      </c>
      <c r="CM33" s="91">
        <f>CJ33+CK33+CL33</f>
        <v>0</v>
      </c>
      <c r="CN33" s="4"/>
      <c r="CO33" s="4"/>
      <c r="CP33" s="4"/>
      <c r="CQ33" s="4"/>
      <c r="CR33" s="4"/>
      <c r="CS33" s="4"/>
      <c r="CT33" s="4"/>
      <c r="CW33" s="4"/>
      <c r="CX33" s="4"/>
      <c r="CY33" s="4"/>
      <c r="CZ33" s="4"/>
      <c r="DA33" s="4"/>
      <c r="DB33" s="4"/>
      <c r="DC33" s="4"/>
      <c r="DD33" s="4"/>
      <c r="DE33" s="4"/>
      <c r="DH33" s="4"/>
      <c r="DI33" s="4"/>
      <c r="DJ33" s="4"/>
      <c r="DK33" s="4"/>
      <c r="DL33" s="4"/>
      <c r="DM33" s="4"/>
      <c r="DN33" s="4"/>
      <c r="DO33" s="4"/>
      <c r="DP33" s="4"/>
      <c r="DS33" s="4"/>
      <c r="DT33" s="4"/>
      <c r="DU33" s="4"/>
      <c r="DV33" s="4"/>
      <c r="DW33" s="4"/>
      <c r="DX33" s="4"/>
      <c r="DY33" s="4"/>
      <c r="DZ33" s="4"/>
      <c r="EA33" s="4"/>
      <c r="ED33" s="4"/>
      <c r="EE33" s="4"/>
      <c r="EF33" s="4"/>
      <c r="EG33" s="4"/>
      <c r="EH33" s="4"/>
      <c r="EI33" s="4"/>
      <c r="EJ33" s="4"/>
      <c r="EK33" s="4"/>
      <c r="EL33" s="4"/>
      <c r="EO33" s="4"/>
      <c r="EP33" s="4"/>
      <c r="EQ33" s="4"/>
      <c r="ER33" s="4"/>
      <c r="ES33" s="4"/>
      <c r="ET33" s="4"/>
      <c r="EU33" s="4"/>
      <c r="EV33" s="4"/>
      <c r="EW33" s="4"/>
      <c r="EZ33" s="4"/>
      <c r="FA33" s="4"/>
      <c r="FB33" s="4"/>
      <c r="FC33" s="4"/>
      <c r="FD33" s="4"/>
      <c r="FE33" s="4"/>
      <c r="FF33" s="4"/>
      <c r="FG33" s="4"/>
      <c r="FH33" s="4"/>
      <c r="FK33" s="4"/>
      <c r="FL33" s="4"/>
      <c r="FM33" s="4"/>
      <c r="FN33" s="4"/>
      <c r="FO33" s="4"/>
      <c r="FP33" s="4"/>
      <c r="FQ33" s="4"/>
      <c r="FR33" s="4"/>
      <c r="FS33" s="4"/>
      <c r="FV33" s="4"/>
      <c r="FW33" s="4"/>
      <c r="FX33" s="4"/>
      <c r="FY33" s="4"/>
      <c r="FZ33" s="4"/>
      <c r="GA33" s="4"/>
      <c r="GB33" s="4"/>
      <c r="GC33" s="4"/>
      <c r="GD33" s="4"/>
      <c r="GG33" s="4"/>
      <c r="GH33" s="4"/>
      <c r="GI33" s="4"/>
      <c r="GJ33" s="4"/>
      <c r="GK33" s="4"/>
      <c r="GL33" s="4"/>
      <c r="GM33" s="4"/>
      <c r="GN33" s="4"/>
      <c r="GO33" s="4"/>
      <c r="GR33" s="4"/>
      <c r="GS33" s="4"/>
      <c r="GT33" s="4"/>
      <c r="GU33" s="4"/>
      <c r="GV33" s="4"/>
      <c r="GW33" s="4"/>
      <c r="GX33" s="4"/>
      <c r="GY33" s="4"/>
      <c r="GZ33" s="4"/>
      <c r="HC33" s="4"/>
      <c r="HD33" s="4"/>
      <c r="HE33" s="4"/>
      <c r="HF33" s="4"/>
      <c r="HG33" s="4"/>
      <c r="HH33" s="4"/>
      <c r="HI33" s="4"/>
      <c r="HJ33" s="4"/>
      <c r="HK33" s="4"/>
      <c r="HN33" s="4"/>
      <c r="HO33" s="4"/>
      <c r="HP33" s="4"/>
      <c r="HQ33" s="4"/>
      <c r="HR33" s="4"/>
      <c r="HS33" s="4"/>
      <c r="HT33" s="4"/>
      <c r="HU33" s="4"/>
      <c r="HV33" s="4"/>
      <c r="HY33" s="4"/>
      <c r="HZ33" s="4"/>
      <c r="IA33" s="4"/>
      <c r="IB33" s="4"/>
      <c r="IC33" s="4"/>
      <c r="ID33" s="4"/>
      <c r="IE33" s="4"/>
      <c r="IF33" s="4"/>
      <c r="IG33" s="4"/>
      <c r="IJ33" s="4"/>
      <c r="IK33" s="4"/>
      <c r="IL33" s="49"/>
    </row>
    <row r="34" spans="1:16384" x14ac:dyDescent="0.2">
      <c r="A34" s="37"/>
      <c r="B34" s="28" t="s">
        <v>66</v>
      </c>
      <c r="C34" s="28"/>
      <c r="D34" s="29"/>
      <c r="E34" s="29" t="s">
        <v>74</v>
      </c>
      <c r="F34" s="58" t="s">
        <v>58</v>
      </c>
      <c r="G34" s="27" t="str">
        <f>IF(AND(OR($G$2="Y",$H$2="Y"),I34&lt;5,J34&lt;5),IF(AND(I34=I30,J34=J30),G30+1,1),"")</f>
        <v/>
      </c>
      <c r="H34" s="24" t="e">
        <f>IF(AND($H$2="Y",J34&gt;0,OR(AND(G34=1,#REF!=10),AND(G34=2,#REF!=20),AND(G34=3,#REF!=30),AND(G34=4,#REF!=40),AND(G34=5,#REF!=50),AND(G34=6,#REF!=60),AND(G34=7,G42=70),AND(G34=8,#REF!=80),AND(G34=9,G50=90),AND(G34=10,#REF!=100))),VLOOKUP(J34-1,SortLookup!$A$13:$B$16,2,FALSE),"")</f>
        <v>#REF!</v>
      </c>
      <c r="I34" s="38">
        <f>IF(ISNA(VLOOKUP(E34,SortLookup!$A$1:$B$5,2,FALSE))," ",VLOOKUP(E34,SortLookup!$A$1:$B$5,2,FALSE))</f>
        <v>1</v>
      </c>
      <c r="J34" s="38">
        <f>IF(ISNA(VLOOKUP(F34,SortLookup!$A$7:$B$11,2,FALSE))," ",VLOOKUP(F34,SortLookup!$A$7:$B$11,2,FALSE))</f>
        <v>3</v>
      </c>
      <c r="K34" s="91">
        <f>L34+M34+N34</f>
        <v>183.1</v>
      </c>
      <c r="L34" s="77">
        <f>AB34+AO34+BA34+BL34+BY34+CJ34+CU34+DF34+DQ34+EB34+EM34+EX34+FI34+FT34+GE34+GP34+HA34+HL34+HW34+IH34</f>
        <v>148.1</v>
      </c>
      <c r="M34" s="26">
        <f>AD34+AQ34+BC34+BN34+CA34+CL34+CW34+DH34+DS34+ED34+EO34+EZ34+FK34+FV34+GG34+GR34+HC34+HN34+HY34+IJ34</f>
        <v>0</v>
      </c>
      <c r="N34" s="30">
        <f>O34</f>
        <v>35</v>
      </c>
      <c r="O34" s="118">
        <f>W34+AJ34+AV34+BG34+BT34+CE34+CP34+DA34+DL34+DW34+EH34+ES34+FD34+FO34+FZ34+GK34+GV34+HG34+HR34+IC34</f>
        <v>35</v>
      </c>
      <c r="P34" s="35">
        <v>35.71</v>
      </c>
      <c r="Q34" s="32"/>
      <c r="R34" s="32"/>
      <c r="S34" s="32"/>
      <c r="T34" s="32"/>
      <c r="U34" s="32"/>
      <c r="V34" s="32"/>
      <c r="W34" s="33">
        <v>11</v>
      </c>
      <c r="X34" s="33"/>
      <c r="Y34" s="33"/>
      <c r="Z34" s="33"/>
      <c r="AA34" s="34"/>
      <c r="AB34" s="31">
        <f>P34+Q34+R34+S34+T34+U34+V34</f>
        <v>35.71</v>
      </c>
      <c r="AC34" s="30">
        <f>W34</f>
        <v>11</v>
      </c>
      <c r="AD34" s="26">
        <f>(X34*3)+(Y34*5)+(Z34*5)+(AA34*20)</f>
        <v>0</v>
      </c>
      <c r="AE34" s="59">
        <f>AB34+AC34+AD34</f>
        <v>46.71</v>
      </c>
      <c r="AF34" s="35">
        <v>39.229999999999997</v>
      </c>
      <c r="AG34" s="32"/>
      <c r="AH34" s="32"/>
      <c r="AI34" s="32"/>
      <c r="AJ34" s="33">
        <v>9</v>
      </c>
      <c r="AK34" s="33"/>
      <c r="AL34" s="33"/>
      <c r="AM34" s="33"/>
      <c r="AN34" s="34"/>
      <c r="AO34" s="31">
        <f>AF34+AG34+AH34+AI34</f>
        <v>39.229999999999997</v>
      </c>
      <c r="AP34" s="30">
        <f>AJ34</f>
        <v>9</v>
      </c>
      <c r="AQ34" s="26">
        <f>(AK34*3)+(AL34*5)+(AM34*5)+(AN34*20)</f>
        <v>0</v>
      </c>
      <c r="AR34" s="59">
        <f>AO34+AP34+AQ34</f>
        <v>48.23</v>
      </c>
      <c r="AS34" s="35">
        <v>73.16</v>
      </c>
      <c r="AT34" s="32"/>
      <c r="AU34" s="32"/>
      <c r="AV34" s="33">
        <v>15</v>
      </c>
      <c r="AW34" s="33"/>
      <c r="AX34" s="33"/>
      <c r="AY34" s="33"/>
      <c r="AZ34" s="34"/>
      <c r="BA34" s="31">
        <f>AS34+AT34+AU34</f>
        <v>73.16</v>
      </c>
      <c r="BB34" s="30">
        <f>AV34</f>
        <v>15</v>
      </c>
      <c r="BC34" s="26">
        <f>(AW34*3)+(AX34*5)+(AY34*5)+(AZ34*20)</f>
        <v>0</v>
      </c>
      <c r="BD34" s="59">
        <f>BA34+BB34+BC34</f>
        <v>88.16</v>
      </c>
      <c r="BE34" s="31"/>
      <c r="BF34" s="56"/>
      <c r="BG34" s="33"/>
      <c r="BH34" s="33"/>
      <c r="BI34" s="33"/>
      <c r="BJ34" s="33"/>
      <c r="BK34" s="33"/>
      <c r="BL34" s="77">
        <f>BE34+BF34</f>
        <v>0</v>
      </c>
      <c r="BM34" s="30">
        <f>BG34/2</f>
        <v>0</v>
      </c>
      <c r="BN34" s="26">
        <f>(BH34*3)+(BI34*5)+(BJ34*5)+(BK34*20)</f>
        <v>0</v>
      </c>
      <c r="BO34" s="119">
        <f>BL34+BM34+BN34</f>
        <v>0</v>
      </c>
      <c r="BP34" s="120"/>
      <c r="BQ34" s="32"/>
      <c r="BR34" s="32"/>
      <c r="BS34" s="32"/>
      <c r="BT34" s="33"/>
      <c r="BU34" s="33"/>
      <c r="BV34" s="33"/>
      <c r="BW34" s="33"/>
      <c r="BX34" s="34"/>
      <c r="BY34" s="31">
        <f>BP34+BQ34+BR34+BS34</f>
        <v>0</v>
      </c>
      <c r="BZ34" s="30">
        <f>BT34/2</f>
        <v>0</v>
      </c>
      <c r="CA34" s="26">
        <f>(BU34*3)+(BV34*5)+(BW34*5)+(BX34*20)</f>
        <v>0</v>
      </c>
      <c r="CB34" s="59">
        <f>BY34+BZ34+CA34</f>
        <v>0</v>
      </c>
      <c r="CC34" s="35"/>
      <c r="CD34" s="32"/>
      <c r="CE34" s="33"/>
      <c r="CF34" s="33"/>
      <c r="CG34" s="33"/>
      <c r="CH34" s="33"/>
      <c r="CI34" s="34"/>
      <c r="CJ34" s="31">
        <f>CC34+CD34</f>
        <v>0</v>
      </c>
      <c r="CK34" s="30">
        <f>CE34/2</f>
        <v>0</v>
      </c>
      <c r="CL34" s="26">
        <f>(CF34*3)+(CG34*5)+(CH34*5)+(CI34*20)</f>
        <v>0</v>
      </c>
      <c r="CM34" s="91">
        <f>CJ34+CK34+CL34</f>
        <v>0</v>
      </c>
      <c r="CN34" s="1"/>
      <c r="CO34" s="1"/>
      <c r="CP34" s="2"/>
      <c r="CQ34" s="2"/>
      <c r="CR34" s="2"/>
      <c r="CS34" s="2"/>
      <c r="CT34" s="2"/>
      <c r="CU34" s="78"/>
      <c r="CV34" s="14"/>
      <c r="CW34" s="6"/>
      <c r="CX34" s="48"/>
      <c r="CY34" s="1"/>
      <c r="CZ34" s="1"/>
      <c r="DA34" s="2"/>
      <c r="DB34" s="2"/>
      <c r="DC34" s="2"/>
      <c r="DD34" s="2"/>
      <c r="DE34" s="2"/>
      <c r="DF34" s="78"/>
      <c r="DG34" s="14"/>
      <c r="DH34" s="6"/>
      <c r="DI34" s="48"/>
      <c r="DJ34" s="1"/>
      <c r="DK34" s="1"/>
      <c r="DL34" s="2"/>
      <c r="DM34" s="2"/>
      <c r="DN34" s="2"/>
      <c r="DO34" s="2"/>
      <c r="DP34" s="2"/>
      <c r="DQ34" s="78"/>
      <c r="DR34" s="14"/>
      <c r="DS34" s="6"/>
      <c r="DT34" s="48"/>
      <c r="DU34" s="1"/>
      <c r="DV34" s="1"/>
      <c r="DW34" s="2"/>
      <c r="DX34" s="2"/>
      <c r="DY34" s="2"/>
      <c r="DZ34" s="2"/>
      <c r="EA34" s="2"/>
      <c r="EB34" s="78"/>
      <c r="EC34" s="14"/>
      <c r="ED34" s="6"/>
      <c r="EE34" s="48"/>
      <c r="EF34" s="1"/>
      <c r="EG34" s="1"/>
      <c r="EH34" s="2"/>
      <c r="EI34" s="2"/>
      <c r="EJ34" s="2"/>
      <c r="EK34" s="2"/>
      <c r="EL34" s="2"/>
      <c r="EM34" s="78"/>
      <c r="EN34" s="14"/>
      <c r="EO34" s="6"/>
      <c r="EP34" s="48"/>
      <c r="EQ34" s="1"/>
      <c r="ER34" s="1"/>
      <c r="ES34" s="2"/>
      <c r="ET34" s="2"/>
      <c r="EU34" s="2"/>
      <c r="EV34" s="2"/>
      <c r="EW34" s="2"/>
      <c r="EX34" s="78"/>
      <c r="EY34" s="14"/>
      <c r="EZ34" s="6"/>
      <c r="FA34" s="48"/>
      <c r="FB34" s="1"/>
      <c r="FC34" s="1"/>
      <c r="FD34" s="2"/>
      <c r="FE34" s="2"/>
      <c r="FF34" s="2"/>
      <c r="FG34" s="2"/>
      <c r="FH34" s="2"/>
      <c r="FI34" s="78"/>
      <c r="FJ34" s="14"/>
      <c r="FK34" s="6"/>
      <c r="FL34" s="48"/>
      <c r="FM34" s="1"/>
      <c r="FN34" s="1"/>
      <c r="FO34" s="2"/>
      <c r="FP34" s="2"/>
      <c r="FQ34" s="2"/>
      <c r="FR34" s="2"/>
      <c r="FS34" s="2"/>
      <c r="FT34" s="78"/>
      <c r="FU34" s="14"/>
      <c r="FV34" s="6"/>
      <c r="FW34" s="48"/>
      <c r="FX34" s="1"/>
      <c r="FY34" s="1"/>
      <c r="FZ34" s="2"/>
      <c r="GA34" s="2"/>
      <c r="GB34" s="2"/>
      <c r="GC34" s="2"/>
      <c r="GD34" s="2"/>
      <c r="GE34" s="78"/>
      <c r="GF34" s="14"/>
      <c r="GG34" s="6"/>
      <c r="GH34" s="48"/>
      <c r="GI34" s="1"/>
      <c r="GJ34" s="1"/>
      <c r="GK34" s="2"/>
      <c r="GL34" s="2"/>
      <c r="GM34" s="2"/>
      <c r="GN34" s="2"/>
      <c r="GO34" s="2"/>
      <c r="GP34" s="78"/>
      <c r="GQ34" s="14"/>
      <c r="GR34" s="6"/>
      <c r="GS34" s="48"/>
      <c r="GT34" s="1"/>
      <c r="GU34" s="1"/>
      <c r="GV34" s="2"/>
      <c r="GW34" s="2"/>
      <c r="GX34" s="2"/>
      <c r="GY34" s="2"/>
      <c r="GZ34" s="2"/>
      <c r="HA34" s="78"/>
      <c r="HB34" s="14"/>
      <c r="HC34" s="6"/>
      <c r="HD34" s="48"/>
      <c r="HE34" s="1"/>
      <c r="HF34" s="1"/>
      <c r="HG34" s="2"/>
      <c r="HH34" s="2"/>
      <c r="HI34" s="2"/>
      <c r="HJ34" s="2"/>
      <c r="HK34" s="2"/>
      <c r="HL34" s="78"/>
      <c r="HM34" s="14"/>
      <c r="HN34" s="6"/>
      <c r="HO34" s="48"/>
      <c r="HP34" s="1"/>
      <c r="HQ34" s="1"/>
      <c r="HR34" s="2"/>
      <c r="HS34" s="2"/>
      <c r="HT34" s="2"/>
      <c r="HU34" s="2"/>
      <c r="HV34" s="2"/>
      <c r="HW34" s="78"/>
      <c r="HX34" s="14"/>
      <c r="HY34" s="6"/>
      <c r="HZ34" s="48"/>
      <c r="IA34" s="1"/>
      <c r="IB34" s="1"/>
      <c r="IC34" s="2"/>
      <c r="ID34" s="2"/>
      <c r="IE34" s="2"/>
      <c r="IF34" s="2"/>
      <c r="IG34" s="2"/>
      <c r="IH34" s="78"/>
      <c r="II34" s="14"/>
      <c r="IJ34" s="6"/>
      <c r="IK34" s="48"/>
      <c r="IL34" s="49"/>
    </row>
    <row r="35" spans="1:16384" x14ac:dyDescent="0.2">
      <c r="A35" s="37"/>
      <c r="B35" s="28" t="s">
        <v>79</v>
      </c>
      <c r="C35" s="28"/>
      <c r="D35" s="29"/>
      <c r="E35" s="29" t="s">
        <v>74</v>
      </c>
      <c r="F35" s="58" t="s">
        <v>58</v>
      </c>
      <c r="G35" s="27" t="str">
        <f>IF(AND(OR($G$2="Y",$H$2="Y"),I35&lt;5,J35&lt;5),IF(AND(I35=I31,J35=J31),G31+1,1),"")</f>
        <v/>
      </c>
      <c r="H35" s="24" t="e">
        <f>IF(AND($H$2="Y",J35&gt;0,OR(AND(G35=1,#REF!=10),AND(G35=2,#REF!=20),AND(G35=3,#REF!=30),AND(G35=4,#REF!=40),AND(G35=5,#REF!=50),AND(G35=6,#REF!=60),AND(G35=7,G43=70),AND(G35=8,#REF!=80),AND(G35=9,#REF!=90),AND(G35=10,#REF!=100))),VLOOKUP(J35-1,SortLookup!$A$13:$B$16,2,FALSE),"")</f>
        <v>#REF!</v>
      </c>
      <c r="I35" s="38">
        <f>IF(ISNA(VLOOKUP(E35,SortLookup!$A$1:$B$5,2,FALSE))," ",VLOOKUP(E35,SortLookup!$A$1:$B$5,2,FALSE))</f>
        <v>1</v>
      </c>
      <c r="J35" s="38">
        <f>IF(ISNA(VLOOKUP(F35,SortLookup!$A$7:$B$11,2,FALSE))," ",VLOOKUP(F35,SortLookup!$A$7:$B$11,2,FALSE))</f>
        <v>3</v>
      </c>
      <c r="K35" s="91">
        <f>L35+M35+N35</f>
        <v>205.61</v>
      </c>
      <c r="L35" s="77">
        <f>AB35+AO35+BA35+BL35+BY35+CJ35+CU35+DF35+DQ35+EB35+EM35+EX35+FI35+FT35+GE35+GP35+HA35+HL35+HW35+IH35</f>
        <v>139.61000000000001</v>
      </c>
      <c r="M35" s="26">
        <f>AD35+AQ35+BC35+BN35+CA35+CL35+CW35+DH35+DS35+ED35+EO35+EZ35+FK35+FV35+GG35+GR35+HC35+HN35+HY35+IJ35</f>
        <v>0</v>
      </c>
      <c r="N35" s="30">
        <f>O35</f>
        <v>66</v>
      </c>
      <c r="O35" s="118">
        <f>W35+AJ35+AV35+BG35+BT35+CE35+CP35+DA35+DL35+DW35+EH35+ES35+FD35+FO35+FZ35+GK35+GV35+HG35+HR35+IC35</f>
        <v>66</v>
      </c>
      <c r="P35" s="35">
        <v>44.27</v>
      </c>
      <c r="Q35" s="32"/>
      <c r="R35" s="32"/>
      <c r="S35" s="32"/>
      <c r="T35" s="32"/>
      <c r="U35" s="32"/>
      <c r="V35" s="32"/>
      <c r="W35" s="33">
        <v>17</v>
      </c>
      <c r="X35" s="33"/>
      <c r="Y35" s="33"/>
      <c r="Z35" s="33"/>
      <c r="AA35" s="34"/>
      <c r="AB35" s="31">
        <f>P35+Q35+R35+S35+T35+U35+V35</f>
        <v>44.27</v>
      </c>
      <c r="AC35" s="30">
        <f>W35</f>
        <v>17</v>
      </c>
      <c r="AD35" s="26">
        <f>(X35*3)+(Y35*5)+(Z35*5)+(AA35*20)</f>
        <v>0</v>
      </c>
      <c r="AE35" s="59">
        <f>AB35+AC35+AD35</f>
        <v>61.27</v>
      </c>
      <c r="AF35" s="35">
        <v>36.54</v>
      </c>
      <c r="AG35" s="32"/>
      <c r="AH35" s="32"/>
      <c r="AI35" s="32"/>
      <c r="AJ35" s="33">
        <v>14</v>
      </c>
      <c r="AK35" s="33"/>
      <c r="AL35" s="33"/>
      <c r="AM35" s="33"/>
      <c r="AN35" s="34"/>
      <c r="AO35" s="31">
        <f>AF35+AG35+AH35+AI35</f>
        <v>36.54</v>
      </c>
      <c r="AP35" s="30">
        <f>AJ35</f>
        <v>14</v>
      </c>
      <c r="AQ35" s="26">
        <f>(AK35*3)+(AL35*5)+(AM35*5)+(AN35*20)</f>
        <v>0</v>
      </c>
      <c r="AR35" s="59">
        <f>AO35+AP35+AQ35</f>
        <v>50.54</v>
      </c>
      <c r="AS35" s="35">
        <v>58.8</v>
      </c>
      <c r="AT35" s="32"/>
      <c r="AU35" s="32"/>
      <c r="AV35" s="33">
        <v>35</v>
      </c>
      <c r="AW35" s="33"/>
      <c r="AX35" s="33"/>
      <c r="AY35" s="33"/>
      <c r="AZ35" s="34"/>
      <c r="BA35" s="31">
        <f>AS35+AT35+AU35</f>
        <v>58.8</v>
      </c>
      <c r="BB35" s="30">
        <f>AV35</f>
        <v>35</v>
      </c>
      <c r="BC35" s="26">
        <f>(AW35*3)+(AX35*5)+(AY35*5)+(AZ35*20)</f>
        <v>0</v>
      </c>
      <c r="BD35" s="59">
        <f>BA35+BB35+BC35</f>
        <v>93.8</v>
      </c>
      <c r="BE35" s="31"/>
      <c r="BF35" s="56"/>
      <c r="BG35" s="33"/>
      <c r="BH35" s="33"/>
      <c r="BI35" s="33"/>
      <c r="BJ35" s="33"/>
      <c r="BK35" s="33"/>
      <c r="BL35" s="77">
        <f>BE35+BF35</f>
        <v>0</v>
      </c>
      <c r="BM35" s="30">
        <f>BG35/2</f>
        <v>0</v>
      </c>
      <c r="BN35" s="26">
        <f>(BH35*3)+(BI35*5)+(BJ35*5)+(BK35*20)</f>
        <v>0</v>
      </c>
      <c r="BO35" s="119">
        <f>BL35+BM35+BN35</f>
        <v>0</v>
      </c>
      <c r="BP35" s="120"/>
      <c r="BQ35" s="32"/>
      <c r="BR35" s="32"/>
      <c r="BS35" s="32"/>
      <c r="BT35" s="33"/>
      <c r="BU35" s="33"/>
      <c r="BV35" s="33"/>
      <c r="BW35" s="33"/>
      <c r="BX35" s="34"/>
      <c r="BY35" s="31">
        <f>BP35+BQ35+BR35+BS35</f>
        <v>0</v>
      </c>
      <c r="BZ35" s="30">
        <f>BT35/2</f>
        <v>0</v>
      </c>
      <c r="CA35" s="26">
        <f>(BU35*3)+(BV35*5)+(BW35*5)+(BX35*20)</f>
        <v>0</v>
      </c>
      <c r="CB35" s="59">
        <f>BY35+BZ35+CA35</f>
        <v>0</v>
      </c>
      <c r="CC35" s="35"/>
      <c r="CD35" s="32"/>
      <c r="CE35" s="33"/>
      <c r="CF35" s="33"/>
      <c r="CG35" s="33"/>
      <c r="CH35" s="33"/>
      <c r="CI35" s="34"/>
      <c r="CJ35" s="31">
        <f>CC35+CD35</f>
        <v>0</v>
      </c>
      <c r="CK35" s="30">
        <f>CE35/2</f>
        <v>0</v>
      </c>
      <c r="CL35" s="26">
        <f>(CF35*3)+(CG35*5)+(CH35*5)+(CI35*20)</f>
        <v>0</v>
      </c>
      <c r="CM35" s="59">
        <f>CJ35+CK35+CL35</f>
        <v>0</v>
      </c>
      <c r="CN35" s="1"/>
      <c r="CO35" s="1"/>
      <c r="CP35" s="2"/>
      <c r="CQ35" s="2"/>
      <c r="CR35" s="2"/>
      <c r="CS35" s="2"/>
      <c r="CT35" s="2"/>
      <c r="CU35" s="78"/>
      <c r="CV35" s="14"/>
      <c r="CW35" s="6"/>
      <c r="CX35" s="48"/>
      <c r="CY35" s="1"/>
      <c r="CZ35" s="1"/>
      <c r="DA35" s="2"/>
      <c r="DB35" s="2"/>
      <c r="DC35" s="2"/>
      <c r="DD35" s="2"/>
      <c r="DE35" s="2"/>
      <c r="DF35" s="78"/>
      <c r="DG35" s="14"/>
      <c r="DH35" s="6"/>
      <c r="DI35" s="48"/>
      <c r="DJ35" s="1"/>
      <c r="DK35" s="1"/>
      <c r="DL35" s="2"/>
      <c r="DM35" s="2"/>
      <c r="DN35" s="2"/>
      <c r="DO35" s="2"/>
      <c r="DP35" s="2"/>
      <c r="DQ35" s="78"/>
      <c r="DR35" s="14"/>
      <c r="DS35" s="6"/>
      <c r="DT35" s="48"/>
      <c r="DU35" s="1"/>
      <c r="DV35" s="1"/>
      <c r="DW35" s="2"/>
      <c r="DX35" s="2"/>
      <c r="DY35" s="2"/>
      <c r="DZ35" s="2"/>
      <c r="EA35" s="2"/>
      <c r="EB35" s="78"/>
      <c r="EC35" s="14"/>
      <c r="ED35" s="6"/>
      <c r="EE35" s="48"/>
      <c r="EF35" s="1"/>
      <c r="EG35" s="1"/>
      <c r="EH35" s="2"/>
      <c r="EI35" s="2"/>
      <c r="EJ35" s="2"/>
      <c r="EK35" s="2"/>
      <c r="EL35" s="2"/>
      <c r="EM35" s="78"/>
      <c r="EN35" s="14"/>
      <c r="EO35" s="6"/>
      <c r="EP35" s="48"/>
      <c r="EQ35" s="1"/>
      <c r="ER35" s="1"/>
      <c r="ES35" s="2"/>
      <c r="ET35" s="2"/>
      <c r="EU35" s="2"/>
      <c r="EV35" s="2"/>
      <c r="EW35" s="2"/>
      <c r="EX35" s="78"/>
      <c r="EY35" s="14"/>
      <c r="EZ35" s="6"/>
      <c r="FA35" s="48"/>
      <c r="FB35" s="1"/>
      <c r="FC35" s="1"/>
      <c r="FD35" s="2"/>
      <c r="FE35" s="2"/>
      <c r="FF35" s="2"/>
      <c r="FG35" s="2"/>
      <c r="FH35" s="2"/>
      <c r="FI35" s="78"/>
      <c r="FJ35" s="14"/>
      <c r="FK35" s="6"/>
      <c r="FL35" s="48"/>
      <c r="FM35" s="1"/>
      <c r="FN35" s="1"/>
      <c r="FO35" s="2"/>
      <c r="FP35" s="2"/>
      <c r="FQ35" s="2"/>
      <c r="FR35" s="2"/>
      <c r="FS35" s="2"/>
      <c r="FT35" s="78"/>
      <c r="FU35" s="14"/>
      <c r="FV35" s="6"/>
      <c r="FW35" s="48"/>
      <c r="FX35" s="1"/>
      <c r="FY35" s="1"/>
      <c r="FZ35" s="2"/>
      <c r="GA35" s="2"/>
      <c r="GB35" s="2"/>
      <c r="GC35" s="2"/>
      <c r="GD35" s="2"/>
      <c r="GE35" s="78"/>
      <c r="GF35" s="14"/>
      <c r="GG35" s="6"/>
      <c r="GH35" s="48"/>
      <c r="GI35" s="1"/>
      <c r="GJ35" s="1"/>
      <c r="GK35" s="2"/>
      <c r="GL35" s="2"/>
      <c r="GM35" s="2"/>
      <c r="GN35" s="2"/>
      <c r="GO35" s="2"/>
      <c r="GP35" s="78"/>
      <c r="GQ35" s="14"/>
      <c r="GR35" s="6"/>
      <c r="GS35" s="48"/>
      <c r="GT35" s="1"/>
      <c r="GU35" s="1"/>
      <c r="GV35" s="2"/>
      <c r="GW35" s="2"/>
      <c r="GX35" s="2"/>
      <c r="GY35" s="2"/>
      <c r="GZ35" s="2"/>
      <c r="HA35" s="78"/>
      <c r="HB35" s="14"/>
      <c r="HC35" s="6"/>
      <c r="HD35" s="48"/>
      <c r="HE35" s="1"/>
      <c r="HF35" s="1"/>
      <c r="HG35" s="2"/>
      <c r="HH35" s="2"/>
      <c r="HI35" s="2"/>
      <c r="HJ35" s="2"/>
      <c r="HK35" s="2"/>
      <c r="HL35" s="78"/>
      <c r="HM35" s="14"/>
      <c r="HN35" s="6"/>
      <c r="HO35" s="48"/>
      <c r="HP35" s="1"/>
      <c r="HQ35" s="1"/>
      <c r="HR35" s="2"/>
      <c r="HS35" s="2"/>
      <c r="HT35" s="2"/>
      <c r="HU35" s="2"/>
      <c r="HV35" s="2"/>
      <c r="HW35" s="78"/>
      <c r="HX35" s="14"/>
      <c r="HY35" s="6"/>
      <c r="HZ35" s="48"/>
      <c r="IA35" s="1"/>
      <c r="IB35" s="1"/>
      <c r="IC35" s="2"/>
      <c r="ID35" s="2"/>
      <c r="IE35" s="2"/>
      <c r="IF35" s="2"/>
      <c r="IG35" s="2"/>
      <c r="IH35" s="78"/>
      <c r="II35" s="14"/>
      <c r="IJ35" s="6"/>
      <c r="IK35" s="48"/>
      <c r="IL35" s="49"/>
    </row>
    <row r="36" spans="1:16384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  <c r="IT36" s="131"/>
      <c r="IU36" s="131"/>
      <c r="IV36" s="131"/>
      <c r="IW36" s="131"/>
      <c r="IX36" s="131"/>
      <c r="IY36" s="131"/>
      <c r="IZ36" s="131"/>
      <c r="JA36" s="131"/>
      <c r="JB36" s="131"/>
      <c r="JC36" s="131"/>
      <c r="JD36" s="131"/>
      <c r="JE36" s="131"/>
      <c r="JF36" s="131"/>
      <c r="JG36" s="131"/>
      <c r="JH36" s="131"/>
      <c r="JI36" s="131"/>
      <c r="JJ36" s="131"/>
      <c r="JK36" s="131"/>
      <c r="JL36" s="131"/>
      <c r="JM36" s="131"/>
      <c r="JN36" s="131"/>
      <c r="JO36" s="131"/>
      <c r="JP36" s="131"/>
      <c r="JQ36" s="131"/>
      <c r="JR36" s="131"/>
      <c r="JS36" s="131"/>
      <c r="JT36" s="131"/>
      <c r="JU36" s="131"/>
      <c r="JV36" s="131"/>
      <c r="JW36" s="131"/>
      <c r="JX36" s="131"/>
      <c r="JY36" s="131"/>
      <c r="JZ36" s="131"/>
      <c r="KA36" s="131"/>
      <c r="KB36" s="131"/>
      <c r="KC36" s="131"/>
      <c r="KD36" s="131"/>
      <c r="KE36" s="131"/>
      <c r="KF36" s="131"/>
      <c r="KG36" s="131"/>
      <c r="KH36" s="131"/>
      <c r="KI36" s="131"/>
      <c r="KJ36" s="131"/>
      <c r="KK36" s="131"/>
      <c r="KL36" s="131"/>
      <c r="KM36" s="131"/>
      <c r="KN36" s="131"/>
      <c r="KO36" s="131"/>
      <c r="KP36" s="131"/>
      <c r="KQ36" s="131"/>
      <c r="KR36" s="131"/>
      <c r="KS36" s="131"/>
      <c r="KT36" s="131"/>
      <c r="KU36" s="131"/>
      <c r="KV36" s="131"/>
      <c r="KW36" s="131"/>
      <c r="KX36" s="131"/>
      <c r="KY36" s="131"/>
      <c r="KZ36" s="131"/>
      <c r="LA36" s="131"/>
      <c r="LB36" s="131"/>
      <c r="LC36" s="131"/>
      <c r="LD36" s="131"/>
      <c r="LE36" s="131"/>
      <c r="LF36" s="131"/>
      <c r="LG36" s="131"/>
      <c r="LH36" s="131"/>
      <c r="LI36" s="131"/>
      <c r="LJ36" s="131"/>
      <c r="LK36" s="131"/>
      <c r="LL36" s="131"/>
      <c r="LM36" s="131"/>
      <c r="LN36" s="131"/>
      <c r="LO36" s="131"/>
      <c r="LP36" s="131"/>
      <c r="LQ36" s="131"/>
      <c r="LR36" s="131"/>
      <c r="LS36" s="131"/>
      <c r="LT36" s="131"/>
      <c r="LU36" s="131"/>
      <c r="LV36" s="131"/>
      <c r="LW36" s="131"/>
      <c r="LX36" s="131"/>
      <c r="LY36" s="131"/>
      <c r="LZ36" s="131"/>
      <c r="MA36" s="131"/>
      <c r="MB36" s="131"/>
      <c r="MC36" s="131"/>
      <c r="MD36" s="131"/>
      <c r="ME36" s="131"/>
      <c r="MF36" s="131"/>
      <c r="MG36" s="131"/>
      <c r="MH36" s="131"/>
      <c r="MI36" s="131"/>
      <c r="MJ36" s="131"/>
      <c r="MK36" s="131"/>
      <c r="ML36" s="131"/>
      <c r="MM36" s="131"/>
      <c r="MN36" s="131"/>
      <c r="MO36" s="131"/>
      <c r="MP36" s="131"/>
      <c r="MQ36" s="131"/>
      <c r="MR36" s="131"/>
      <c r="MS36" s="131"/>
      <c r="MT36" s="131"/>
      <c r="MU36" s="131"/>
      <c r="MV36" s="131"/>
      <c r="MW36" s="131"/>
      <c r="MX36" s="131"/>
      <c r="MY36" s="131"/>
      <c r="MZ36" s="131"/>
      <c r="NA36" s="131"/>
      <c r="NB36" s="131"/>
      <c r="NC36" s="131"/>
      <c r="ND36" s="131"/>
      <c r="NE36" s="131"/>
      <c r="NF36" s="131"/>
      <c r="NG36" s="131"/>
      <c r="NH36" s="131"/>
      <c r="NI36" s="131"/>
      <c r="NJ36" s="131"/>
      <c r="NK36" s="131"/>
      <c r="NL36" s="131"/>
      <c r="NM36" s="131"/>
      <c r="NN36" s="131"/>
      <c r="NO36" s="131"/>
      <c r="NP36" s="131"/>
      <c r="NQ36" s="131"/>
      <c r="NR36" s="131"/>
      <c r="NS36" s="131"/>
      <c r="NT36" s="131"/>
      <c r="NU36" s="131"/>
      <c r="NV36" s="131"/>
      <c r="NW36" s="131"/>
      <c r="NX36" s="131"/>
      <c r="NY36" s="131"/>
      <c r="NZ36" s="131"/>
      <c r="OA36" s="131"/>
      <c r="OB36" s="131"/>
      <c r="OC36" s="131"/>
      <c r="OD36" s="131"/>
      <c r="OE36" s="131"/>
      <c r="OF36" s="131"/>
      <c r="OG36" s="131"/>
      <c r="OH36" s="131"/>
      <c r="OI36" s="131"/>
      <c r="OJ36" s="131"/>
      <c r="OK36" s="131"/>
      <c r="OL36" s="131"/>
      <c r="OM36" s="131"/>
      <c r="ON36" s="131"/>
      <c r="OO36" s="131"/>
      <c r="OP36" s="131"/>
      <c r="OQ36" s="131"/>
      <c r="OR36" s="131"/>
      <c r="OS36" s="131"/>
      <c r="OT36" s="131"/>
      <c r="OU36" s="131"/>
      <c r="OV36" s="131"/>
      <c r="OW36" s="131"/>
      <c r="OX36" s="131"/>
      <c r="OY36" s="131"/>
      <c r="OZ36" s="131"/>
      <c r="PA36" s="131"/>
      <c r="PB36" s="131"/>
      <c r="PC36" s="131"/>
      <c r="PD36" s="131"/>
      <c r="PE36" s="131"/>
      <c r="PF36" s="131"/>
      <c r="PG36" s="131"/>
      <c r="PH36" s="131"/>
      <c r="PI36" s="131"/>
      <c r="PJ36" s="131"/>
      <c r="PK36" s="131"/>
      <c r="PL36" s="131"/>
      <c r="PM36" s="131"/>
      <c r="PN36" s="131"/>
      <c r="PO36" s="131"/>
      <c r="PP36" s="131"/>
      <c r="PQ36" s="131"/>
      <c r="PR36" s="131"/>
      <c r="PS36" s="131"/>
      <c r="PT36" s="131"/>
      <c r="PU36" s="131"/>
      <c r="PV36" s="131"/>
      <c r="PW36" s="131"/>
      <c r="PX36" s="131"/>
      <c r="PY36" s="131"/>
      <c r="PZ36" s="131"/>
      <c r="QA36" s="131"/>
      <c r="QB36" s="131"/>
      <c r="QC36" s="131"/>
      <c r="QD36" s="131"/>
      <c r="QE36" s="131"/>
      <c r="QF36" s="131"/>
      <c r="QG36" s="131"/>
      <c r="QH36" s="131"/>
      <c r="QI36" s="131"/>
      <c r="QJ36" s="131"/>
      <c r="QK36" s="131"/>
      <c r="QL36" s="131"/>
      <c r="QM36" s="131"/>
      <c r="QN36" s="131"/>
      <c r="QO36" s="131"/>
      <c r="QP36" s="131"/>
      <c r="QQ36" s="131"/>
      <c r="QR36" s="131"/>
      <c r="QS36" s="131"/>
      <c r="QT36" s="131"/>
      <c r="QU36" s="131"/>
      <c r="QV36" s="131"/>
      <c r="QW36" s="131"/>
      <c r="QX36" s="131"/>
      <c r="QY36" s="131"/>
      <c r="QZ36" s="131"/>
      <c r="RA36" s="131"/>
      <c r="RB36" s="131"/>
      <c r="RC36" s="131"/>
      <c r="RD36" s="131"/>
      <c r="RE36" s="131"/>
      <c r="RF36" s="131"/>
      <c r="RG36" s="131"/>
      <c r="RH36" s="131"/>
      <c r="RI36" s="131"/>
      <c r="RJ36" s="131"/>
      <c r="RK36" s="131"/>
      <c r="RL36" s="131"/>
      <c r="RM36" s="131"/>
      <c r="RN36" s="131"/>
      <c r="RO36" s="131"/>
      <c r="RP36" s="131"/>
      <c r="RQ36" s="131"/>
      <c r="RR36" s="131"/>
      <c r="RS36" s="131"/>
      <c r="RT36" s="131"/>
      <c r="RU36" s="131"/>
      <c r="RV36" s="131"/>
      <c r="RW36" s="131"/>
      <c r="RX36" s="131"/>
      <c r="RY36" s="131"/>
      <c r="RZ36" s="131"/>
      <c r="SA36" s="131"/>
      <c r="SB36" s="131"/>
      <c r="SC36" s="131"/>
      <c r="SD36" s="131"/>
      <c r="SE36" s="131"/>
      <c r="SF36" s="131"/>
      <c r="SG36" s="131"/>
      <c r="SH36" s="131"/>
      <c r="SI36" s="131"/>
      <c r="SJ36" s="131"/>
      <c r="SK36" s="131"/>
      <c r="SL36" s="131"/>
      <c r="SM36" s="131"/>
      <c r="SN36" s="131"/>
      <c r="SO36" s="131"/>
      <c r="SP36" s="131"/>
      <c r="SQ36" s="131"/>
      <c r="SR36" s="131"/>
      <c r="SS36" s="131"/>
      <c r="ST36" s="131"/>
      <c r="SU36" s="131"/>
      <c r="SV36" s="131"/>
      <c r="SW36" s="131"/>
      <c r="SX36" s="131"/>
      <c r="SY36" s="131"/>
      <c r="SZ36" s="131"/>
      <c r="TA36" s="131"/>
      <c r="TB36" s="131"/>
      <c r="TC36" s="131"/>
      <c r="TD36" s="131"/>
      <c r="TE36" s="131"/>
      <c r="TF36" s="131"/>
      <c r="TG36" s="131"/>
      <c r="TH36" s="131"/>
      <c r="TI36" s="131"/>
      <c r="TJ36" s="131"/>
      <c r="TK36" s="131"/>
      <c r="TL36" s="131"/>
      <c r="TM36" s="131"/>
      <c r="TN36" s="131"/>
      <c r="TO36" s="131"/>
      <c r="TP36" s="131"/>
      <c r="TQ36" s="131"/>
      <c r="TR36" s="131"/>
      <c r="TS36" s="131"/>
      <c r="TT36" s="131"/>
      <c r="TU36" s="131"/>
      <c r="TV36" s="131"/>
      <c r="TW36" s="131"/>
      <c r="TX36" s="131"/>
      <c r="TY36" s="131"/>
      <c r="TZ36" s="131"/>
      <c r="UA36" s="131"/>
      <c r="UB36" s="131"/>
      <c r="UC36" s="131"/>
      <c r="UD36" s="131"/>
      <c r="UE36" s="131"/>
      <c r="UF36" s="131"/>
      <c r="UG36" s="131"/>
      <c r="UH36" s="131"/>
      <c r="UI36" s="131"/>
      <c r="UJ36" s="131"/>
      <c r="UK36" s="131"/>
      <c r="UL36" s="131"/>
      <c r="UM36" s="131"/>
      <c r="UN36" s="131"/>
      <c r="UO36" s="131"/>
      <c r="UP36" s="131"/>
      <c r="UQ36" s="131"/>
      <c r="UR36" s="131"/>
      <c r="US36" s="131"/>
      <c r="UT36" s="131"/>
      <c r="UU36" s="131"/>
      <c r="UV36" s="131"/>
      <c r="UW36" s="131"/>
      <c r="UX36" s="131"/>
      <c r="UY36" s="131"/>
      <c r="UZ36" s="131"/>
      <c r="VA36" s="131"/>
      <c r="VB36" s="131"/>
      <c r="VC36" s="131"/>
      <c r="VD36" s="131"/>
      <c r="VE36" s="131"/>
      <c r="VF36" s="131"/>
      <c r="VG36" s="131"/>
      <c r="VH36" s="131"/>
      <c r="VI36" s="131"/>
      <c r="VJ36" s="131"/>
      <c r="VK36" s="131"/>
      <c r="VL36" s="131"/>
      <c r="VM36" s="131"/>
      <c r="VN36" s="131"/>
      <c r="VO36" s="131"/>
      <c r="VP36" s="131"/>
      <c r="VQ36" s="131"/>
      <c r="VR36" s="131"/>
      <c r="VS36" s="131"/>
      <c r="VT36" s="131"/>
      <c r="VU36" s="131"/>
      <c r="VV36" s="131"/>
      <c r="VW36" s="131"/>
      <c r="VX36" s="131"/>
      <c r="VY36" s="131"/>
      <c r="VZ36" s="131"/>
      <c r="WA36" s="131"/>
      <c r="WB36" s="131"/>
      <c r="WC36" s="131"/>
      <c r="WD36" s="131"/>
      <c r="WE36" s="131"/>
      <c r="WF36" s="131"/>
      <c r="WG36" s="131"/>
      <c r="WH36" s="131"/>
      <c r="WI36" s="131"/>
      <c r="WJ36" s="131"/>
      <c r="WK36" s="131"/>
      <c r="WL36" s="131"/>
      <c r="WM36" s="131"/>
      <c r="WN36" s="131"/>
      <c r="WO36" s="131"/>
      <c r="WP36" s="131"/>
      <c r="WQ36" s="131"/>
      <c r="WR36" s="131"/>
      <c r="WS36" s="131"/>
      <c r="WT36" s="131"/>
      <c r="WU36" s="131"/>
      <c r="WV36" s="131"/>
      <c r="WW36" s="131"/>
      <c r="WX36" s="131"/>
      <c r="WY36" s="131"/>
      <c r="WZ36" s="131"/>
      <c r="XA36" s="131"/>
      <c r="XB36" s="131"/>
      <c r="XC36" s="131"/>
      <c r="XD36" s="131"/>
      <c r="XE36" s="131"/>
      <c r="XF36" s="131"/>
      <c r="XG36" s="131"/>
      <c r="XH36" s="131"/>
      <c r="XI36" s="131"/>
      <c r="XJ36" s="131"/>
      <c r="XK36" s="131"/>
      <c r="XL36" s="131"/>
      <c r="XM36" s="131"/>
      <c r="XN36" s="131"/>
      <c r="XO36" s="131"/>
      <c r="XP36" s="131"/>
      <c r="XQ36" s="131"/>
      <c r="XR36" s="131"/>
      <c r="XS36" s="131"/>
      <c r="XT36" s="131"/>
      <c r="XU36" s="131"/>
      <c r="XV36" s="131"/>
      <c r="XW36" s="131"/>
      <c r="XX36" s="131"/>
      <c r="XY36" s="131"/>
      <c r="XZ36" s="131"/>
      <c r="YA36" s="131"/>
      <c r="YB36" s="131"/>
      <c r="YC36" s="131"/>
      <c r="YD36" s="131"/>
      <c r="YE36" s="131"/>
      <c r="YF36" s="131"/>
      <c r="YG36" s="131"/>
      <c r="YH36" s="131"/>
      <c r="YI36" s="131"/>
      <c r="YJ36" s="131"/>
      <c r="YK36" s="131"/>
      <c r="YL36" s="131"/>
      <c r="YM36" s="131"/>
      <c r="YN36" s="131"/>
      <c r="YO36" s="131"/>
      <c r="YP36" s="131"/>
      <c r="YQ36" s="131"/>
      <c r="YR36" s="131"/>
      <c r="YS36" s="131"/>
      <c r="YT36" s="131"/>
      <c r="YU36" s="131"/>
      <c r="YV36" s="131"/>
      <c r="YW36" s="131"/>
      <c r="YX36" s="131"/>
      <c r="YY36" s="131"/>
      <c r="YZ36" s="131"/>
      <c r="ZA36" s="131"/>
      <c r="ZB36" s="131"/>
      <c r="ZC36" s="131"/>
      <c r="ZD36" s="131"/>
      <c r="ZE36" s="131"/>
      <c r="ZF36" s="131"/>
      <c r="ZG36" s="131"/>
      <c r="ZH36" s="131"/>
      <c r="ZI36" s="131"/>
      <c r="ZJ36" s="131"/>
      <c r="ZK36" s="131"/>
      <c r="ZL36" s="131"/>
      <c r="ZM36" s="131"/>
      <c r="ZN36" s="131"/>
      <c r="ZO36" s="131"/>
      <c r="ZP36" s="131"/>
      <c r="ZQ36" s="131"/>
      <c r="ZR36" s="131"/>
      <c r="ZS36" s="131"/>
      <c r="ZT36" s="131"/>
      <c r="ZU36" s="131"/>
      <c r="ZV36" s="131"/>
      <c r="ZW36" s="131"/>
      <c r="ZX36" s="131"/>
      <c r="ZY36" s="131"/>
      <c r="ZZ36" s="131"/>
      <c r="AAA36" s="131"/>
      <c r="AAB36" s="131"/>
      <c r="AAC36" s="131"/>
      <c r="AAD36" s="131"/>
      <c r="AAE36" s="131"/>
      <c r="AAF36" s="131"/>
      <c r="AAG36" s="131"/>
      <c r="AAH36" s="131"/>
      <c r="AAI36" s="131"/>
      <c r="AAJ36" s="131"/>
      <c r="AAK36" s="131"/>
      <c r="AAL36" s="131"/>
      <c r="AAM36" s="131"/>
      <c r="AAN36" s="131"/>
      <c r="AAO36" s="131"/>
      <c r="AAP36" s="131"/>
      <c r="AAQ36" s="131"/>
      <c r="AAR36" s="131"/>
      <c r="AAS36" s="131"/>
      <c r="AAT36" s="131"/>
      <c r="AAU36" s="131"/>
      <c r="AAV36" s="131"/>
      <c r="AAW36" s="131"/>
      <c r="AAX36" s="131"/>
      <c r="AAY36" s="131"/>
      <c r="AAZ36" s="131"/>
      <c r="ABA36" s="131"/>
      <c r="ABB36" s="131"/>
      <c r="ABC36" s="131"/>
      <c r="ABD36" s="131"/>
      <c r="ABE36" s="131"/>
      <c r="ABF36" s="131"/>
      <c r="ABG36" s="131"/>
      <c r="ABH36" s="131"/>
      <c r="ABI36" s="131"/>
      <c r="ABJ36" s="131"/>
      <c r="ABK36" s="131"/>
      <c r="ABL36" s="131"/>
      <c r="ABM36" s="131"/>
      <c r="ABN36" s="131"/>
      <c r="ABO36" s="131"/>
      <c r="ABP36" s="131"/>
      <c r="ABQ36" s="131"/>
      <c r="ABR36" s="131"/>
      <c r="ABS36" s="131"/>
      <c r="ABT36" s="131"/>
      <c r="ABU36" s="131"/>
      <c r="ABV36" s="131"/>
      <c r="ABW36" s="131"/>
      <c r="ABX36" s="131"/>
      <c r="ABY36" s="131"/>
      <c r="ABZ36" s="131"/>
      <c r="ACA36" s="131"/>
      <c r="ACB36" s="131"/>
      <c r="ACC36" s="131"/>
      <c r="ACD36" s="131"/>
      <c r="ACE36" s="131"/>
      <c r="ACF36" s="131"/>
      <c r="ACG36" s="131"/>
      <c r="ACH36" s="131"/>
      <c r="ACI36" s="131"/>
      <c r="ACJ36" s="131"/>
      <c r="ACK36" s="131"/>
      <c r="ACL36" s="131"/>
      <c r="ACM36" s="131"/>
      <c r="ACN36" s="131"/>
      <c r="ACO36" s="131"/>
      <c r="ACP36" s="131"/>
      <c r="ACQ36" s="131"/>
      <c r="ACR36" s="131"/>
      <c r="ACS36" s="131"/>
      <c r="ACT36" s="131"/>
      <c r="ACU36" s="131"/>
      <c r="ACV36" s="131"/>
      <c r="ACW36" s="131"/>
      <c r="ACX36" s="131"/>
      <c r="ACY36" s="131"/>
      <c r="ACZ36" s="131"/>
      <c r="ADA36" s="131"/>
      <c r="ADB36" s="131"/>
      <c r="ADC36" s="131"/>
      <c r="ADD36" s="131"/>
      <c r="ADE36" s="131"/>
      <c r="ADF36" s="131"/>
      <c r="ADG36" s="131"/>
      <c r="ADH36" s="131"/>
      <c r="ADI36" s="131"/>
      <c r="ADJ36" s="131"/>
      <c r="ADK36" s="131"/>
      <c r="ADL36" s="131"/>
      <c r="ADM36" s="131"/>
      <c r="ADN36" s="131"/>
      <c r="ADO36" s="131"/>
      <c r="ADP36" s="131"/>
      <c r="ADQ36" s="131"/>
      <c r="ADR36" s="131"/>
      <c r="ADS36" s="131"/>
      <c r="ADT36" s="131"/>
      <c r="ADU36" s="131"/>
      <c r="ADV36" s="131"/>
      <c r="ADW36" s="131"/>
      <c r="ADX36" s="131"/>
      <c r="ADY36" s="131"/>
      <c r="ADZ36" s="131"/>
      <c r="AEA36" s="131"/>
      <c r="AEB36" s="131"/>
      <c r="AEC36" s="131"/>
      <c r="AED36" s="131"/>
      <c r="AEE36" s="131"/>
      <c r="AEF36" s="131"/>
      <c r="AEG36" s="131"/>
      <c r="AEH36" s="131"/>
      <c r="AEI36" s="131"/>
      <c r="AEJ36" s="131"/>
      <c r="AEK36" s="131"/>
      <c r="AEL36" s="131"/>
      <c r="AEM36" s="131"/>
      <c r="AEN36" s="131"/>
      <c r="AEO36" s="131"/>
      <c r="AEP36" s="131"/>
      <c r="AEQ36" s="131"/>
      <c r="AER36" s="131"/>
      <c r="AES36" s="131"/>
      <c r="AET36" s="131"/>
      <c r="AEU36" s="131"/>
      <c r="AEV36" s="131"/>
      <c r="AEW36" s="131"/>
      <c r="AEX36" s="131"/>
      <c r="AEY36" s="131"/>
      <c r="AEZ36" s="131"/>
      <c r="AFA36" s="131"/>
      <c r="AFB36" s="131"/>
      <c r="AFC36" s="131"/>
      <c r="AFD36" s="131"/>
      <c r="AFE36" s="131"/>
      <c r="AFF36" s="131"/>
      <c r="AFG36" s="131"/>
      <c r="AFH36" s="131"/>
      <c r="AFI36" s="131"/>
      <c r="AFJ36" s="131"/>
      <c r="AFK36" s="131"/>
      <c r="AFL36" s="131"/>
      <c r="AFM36" s="131"/>
      <c r="AFN36" s="131"/>
      <c r="AFO36" s="131"/>
      <c r="AFP36" s="131"/>
      <c r="AFQ36" s="131"/>
      <c r="AFR36" s="131"/>
      <c r="AFS36" s="131"/>
      <c r="AFT36" s="131"/>
      <c r="AFU36" s="131"/>
      <c r="AFV36" s="131"/>
      <c r="AFW36" s="131"/>
      <c r="AFX36" s="131"/>
      <c r="AFY36" s="131"/>
      <c r="AFZ36" s="131"/>
      <c r="AGA36" s="131"/>
      <c r="AGB36" s="131"/>
      <c r="AGC36" s="131"/>
      <c r="AGD36" s="131"/>
      <c r="AGE36" s="131"/>
      <c r="AGF36" s="131"/>
      <c r="AGG36" s="131"/>
      <c r="AGH36" s="131"/>
      <c r="AGI36" s="131"/>
      <c r="AGJ36" s="131"/>
      <c r="AGK36" s="131"/>
      <c r="AGL36" s="131"/>
      <c r="AGM36" s="131"/>
      <c r="AGN36" s="131"/>
      <c r="AGO36" s="131"/>
      <c r="AGP36" s="131"/>
      <c r="AGQ36" s="131"/>
      <c r="AGR36" s="131"/>
      <c r="AGS36" s="131"/>
      <c r="AGT36" s="131"/>
      <c r="AGU36" s="131"/>
      <c r="AGV36" s="131"/>
      <c r="AGW36" s="131"/>
      <c r="AGX36" s="131"/>
      <c r="AGY36" s="131"/>
      <c r="AGZ36" s="131"/>
      <c r="AHA36" s="131"/>
      <c r="AHB36" s="131"/>
      <c r="AHC36" s="131"/>
      <c r="AHD36" s="131"/>
      <c r="AHE36" s="131"/>
      <c r="AHF36" s="131"/>
      <c r="AHG36" s="131"/>
      <c r="AHH36" s="131"/>
      <c r="AHI36" s="131"/>
      <c r="AHJ36" s="131"/>
      <c r="AHK36" s="131"/>
      <c r="AHL36" s="131"/>
      <c r="AHM36" s="131"/>
      <c r="AHN36" s="131"/>
      <c r="AHO36" s="131"/>
      <c r="AHP36" s="131"/>
      <c r="AHQ36" s="131"/>
      <c r="AHR36" s="131"/>
      <c r="AHS36" s="131"/>
      <c r="AHT36" s="131"/>
      <c r="AHU36" s="131"/>
      <c r="AHV36" s="131"/>
      <c r="AHW36" s="131"/>
      <c r="AHX36" s="131"/>
      <c r="AHY36" s="131"/>
      <c r="AHZ36" s="131"/>
      <c r="AIA36" s="131"/>
      <c r="AIB36" s="131"/>
      <c r="AIC36" s="131"/>
      <c r="AID36" s="131"/>
      <c r="AIE36" s="131"/>
      <c r="AIF36" s="131"/>
      <c r="AIG36" s="131"/>
      <c r="AIH36" s="131"/>
      <c r="AII36" s="131"/>
      <c r="AIJ36" s="131"/>
      <c r="AIK36" s="131"/>
      <c r="AIL36" s="131"/>
      <c r="AIM36" s="131"/>
      <c r="AIN36" s="131"/>
      <c r="AIO36" s="131"/>
      <c r="AIP36" s="131"/>
      <c r="AIQ36" s="131"/>
      <c r="AIR36" s="131"/>
      <c r="AIS36" s="131"/>
      <c r="AIT36" s="131"/>
      <c r="AIU36" s="131"/>
      <c r="AIV36" s="131"/>
      <c r="AIW36" s="131"/>
      <c r="AIX36" s="131"/>
      <c r="AIY36" s="131"/>
      <c r="AIZ36" s="131"/>
      <c r="AJA36" s="131"/>
      <c r="AJB36" s="131"/>
      <c r="AJC36" s="131"/>
      <c r="AJD36" s="131"/>
      <c r="AJE36" s="131"/>
      <c r="AJF36" s="131"/>
      <c r="AJG36" s="131"/>
      <c r="AJH36" s="131"/>
      <c r="AJI36" s="131"/>
      <c r="AJJ36" s="131"/>
      <c r="AJK36" s="131"/>
      <c r="AJL36" s="131"/>
      <c r="AJM36" s="131"/>
      <c r="AJN36" s="131"/>
      <c r="AJO36" s="131"/>
      <c r="AJP36" s="131"/>
      <c r="AJQ36" s="131"/>
      <c r="AJR36" s="131"/>
      <c r="AJS36" s="131"/>
      <c r="AJT36" s="131"/>
      <c r="AJU36" s="131"/>
      <c r="AJV36" s="131"/>
      <c r="AJW36" s="131"/>
      <c r="AJX36" s="131"/>
      <c r="AJY36" s="131"/>
      <c r="AJZ36" s="131"/>
      <c r="AKA36" s="131"/>
      <c r="AKB36" s="131"/>
      <c r="AKC36" s="131"/>
      <c r="AKD36" s="131"/>
      <c r="AKE36" s="131"/>
      <c r="AKF36" s="131"/>
      <c r="AKG36" s="131"/>
      <c r="AKH36" s="131"/>
      <c r="AKI36" s="131"/>
      <c r="AKJ36" s="131"/>
      <c r="AKK36" s="131"/>
      <c r="AKL36" s="131"/>
      <c r="AKM36" s="131"/>
      <c r="AKN36" s="131"/>
      <c r="AKO36" s="131"/>
      <c r="AKP36" s="131"/>
      <c r="AKQ36" s="131"/>
      <c r="AKR36" s="131"/>
      <c r="AKS36" s="131"/>
      <c r="AKT36" s="131"/>
      <c r="AKU36" s="131"/>
      <c r="AKV36" s="131"/>
      <c r="AKW36" s="131"/>
      <c r="AKX36" s="131"/>
      <c r="AKY36" s="131"/>
      <c r="AKZ36" s="131"/>
      <c r="ALA36" s="131"/>
      <c r="ALB36" s="131"/>
      <c r="ALC36" s="131"/>
      <c r="ALD36" s="131"/>
      <c r="ALE36" s="131"/>
      <c r="ALF36" s="131"/>
      <c r="ALG36" s="131"/>
      <c r="ALH36" s="131"/>
      <c r="ALI36" s="131"/>
      <c r="ALJ36" s="131"/>
      <c r="ALK36" s="131"/>
      <c r="ALL36" s="131"/>
      <c r="ALM36" s="131"/>
      <c r="ALN36" s="131"/>
      <c r="ALO36" s="131"/>
      <c r="ALP36" s="131"/>
      <c r="ALQ36" s="131"/>
      <c r="ALR36" s="131"/>
      <c r="ALS36" s="131"/>
      <c r="ALT36" s="131"/>
      <c r="ALU36" s="131"/>
      <c r="ALV36" s="131"/>
      <c r="ALW36" s="131"/>
      <c r="ALX36" s="131"/>
      <c r="ALY36" s="131"/>
      <c r="ALZ36" s="131"/>
      <c r="AMA36" s="131"/>
      <c r="AMB36" s="131"/>
      <c r="AMC36" s="131"/>
      <c r="AMD36" s="131"/>
      <c r="AME36" s="131"/>
      <c r="AMF36" s="131"/>
      <c r="AMG36" s="131"/>
      <c r="AMH36" s="131"/>
      <c r="AMI36" s="131"/>
      <c r="AMJ36" s="131"/>
      <c r="AMK36" s="131"/>
      <c r="AML36" s="131"/>
      <c r="AMM36" s="131"/>
      <c r="AMN36" s="131"/>
      <c r="AMO36" s="131"/>
      <c r="AMP36" s="131"/>
      <c r="AMQ36" s="131"/>
      <c r="AMR36" s="131"/>
      <c r="AMS36" s="131"/>
      <c r="AMT36" s="131"/>
      <c r="AMU36" s="131"/>
      <c r="AMV36" s="131"/>
      <c r="AMW36" s="131"/>
      <c r="AMX36" s="131"/>
      <c r="AMY36" s="131"/>
      <c r="AMZ36" s="131"/>
      <c r="ANA36" s="131"/>
      <c r="ANB36" s="131"/>
      <c r="ANC36" s="131"/>
      <c r="AND36" s="131"/>
      <c r="ANE36" s="131"/>
      <c r="ANF36" s="131"/>
      <c r="ANG36" s="131"/>
      <c r="ANH36" s="131"/>
      <c r="ANI36" s="131"/>
      <c r="ANJ36" s="131"/>
      <c r="ANK36" s="131"/>
      <c r="ANL36" s="131"/>
      <c r="ANM36" s="131"/>
      <c r="ANN36" s="131"/>
      <c r="ANO36" s="131"/>
      <c r="ANP36" s="131"/>
      <c r="ANQ36" s="131"/>
      <c r="ANR36" s="131"/>
      <c r="ANS36" s="131"/>
      <c r="ANT36" s="131"/>
      <c r="ANU36" s="131"/>
      <c r="ANV36" s="131"/>
      <c r="ANW36" s="131"/>
      <c r="ANX36" s="131"/>
      <c r="ANY36" s="131"/>
      <c r="ANZ36" s="131"/>
      <c r="AOA36" s="131"/>
      <c r="AOB36" s="131"/>
      <c r="AOC36" s="131"/>
      <c r="AOD36" s="131"/>
      <c r="AOE36" s="131"/>
      <c r="AOF36" s="131"/>
      <c r="AOG36" s="131"/>
      <c r="AOH36" s="131"/>
      <c r="AOI36" s="131"/>
      <c r="AOJ36" s="131"/>
      <c r="AOK36" s="131"/>
      <c r="AOL36" s="131"/>
      <c r="AOM36" s="131"/>
      <c r="AON36" s="131"/>
      <c r="AOO36" s="131"/>
      <c r="AOP36" s="131"/>
      <c r="AOQ36" s="131"/>
      <c r="AOR36" s="131"/>
      <c r="AOS36" s="131"/>
      <c r="AOT36" s="131"/>
      <c r="AOU36" s="131"/>
      <c r="AOV36" s="131"/>
      <c r="AOW36" s="131"/>
      <c r="AOX36" s="131"/>
      <c r="AOY36" s="131"/>
      <c r="AOZ36" s="131"/>
      <c r="APA36" s="131"/>
      <c r="APB36" s="131"/>
      <c r="APC36" s="131"/>
      <c r="APD36" s="131"/>
      <c r="APE36" s="131"/>
      <c r="APF36" s="131"/>
      <c r="APG36" s="131"/>
      <c r="APH36" s="131"/>
      <c r="API36" s="131"/>
      <c r="APJ36" s="131"/>
      <c r="APK36" s="131"/>
      <c r="APL36" s="131"/>
      <c r="APM36" s="131"/>
      <c r="APN36" s="131"/>
      <c r="APO36" s="131"/>
      <c r="APP36" s="131"/>
      <c r="APQ36" s="131"/>
      <c r="APR36" s="131"/>
      <c r="APS36" s="131"/>
      <c r="APT36" s="131"/>
      <c r="APU36" s="131"/>
      <c r="APV36" s="131"/>
      <c r="APW36" s="131"/>
      <c r="APX36" s="131"/>
      <c r="APY36" s="131"/>
      <c r="APZ36" s="131"/>
      <c r="AQA36" s="131"/>
      <c r="AQB36" s="131"/>
      <c r="AQC36" s="131"/>
      <c r="AQD36" s="131"/>
      <c r="AQE36" s="131"/>
      <c r="AQF36" s="131"/>
      <c r="AQG36" s="131"/>
      <c r="AQH36" s="131"/>
      <c r="AQI36" s="131"/>
      <c r="AQJ36" s="131"/>
      <c r="AQK36" s="131"/>
      <c r="AQL36" s="131"/>
      <c r="AQM36" s="131"/>
      <c r="AQN36" s="131"/>
      <c r="AQO36" s="131"/>
      <c r="AQP36" s="131"/>
      <c r="AQQ36" s="131"/>
      <c r="AQR36" s="131"/>
      <c r="AQS36" s="131"/>
      <c r="AQT36" s="131"/>
      <c r="AQU36" s="131"/>
      <c r="AQV36" s="131"/>
      <c r="AQW36" s="131"/>
      <c r="AQX36" s="131"/>
      <c r="AQY36" s="131"/>
      <c r="AQZ36" s="131"/>
      <c r="ARA36" s="131"/>
      <c r="ARB36" s="131"/>
      <c r="ARC36" s="131"/>
      <c r="ARD36" s="131"/>
      <c r="ARE36" s="131"/>
      <c r="ARF36" s="131"/>
      <c r="ARG36" s="131"/>
      <c r="ARH36" s="131"/>
      <c r="ARI36" s="131"/>
      <c r="ARJ36" s="131"/>
      <c r="ARK36" s="131"/>
      <c r="ARL36" s="131"/>
      <c r="ARM36" s="131"/>
      <c r="ARN36" s="131"/>
      <c r="ARO36" s="131"/>
      <c r="ARP36" s="131"/>
      <c r="ARQ36" s="131"/>
      <c r="ARR36" s="131"/>
      <c r="ARS36" s="131"/>
      <c r="ART36" s="131"/>
      <c r="ARU36" s="131"/>
      <c r="ARV36" s="131"/>
      <c r="ARW36" s="131"/>
      <c r="ARX36" s="131"/>
      <c r="ARY36" s="131"/>
      <c r="ARZ36" s="131"/>
      <c r="ASA36" s="131"/>
      <c r="ASB36" s="131"/>
      <c r="ASC36" s="131"/>
      <c r="ASD36" s="131"/>
      <c r="ASE36" s="131"/>
      <c r="ASF36" s="131"/>
      <c r="ASG36" s="131"/>
      <c r="ASH36" s="131"/>
      <c r="ASI36" s="131"/>
      <c r="ASJ36" s="131"/>
      <c r="ASK36" s="131"/>
      <c r="ASL36" s="131"/>
      <c r="ASM36" s="131"/>
      <c r="ASN36" s="131"/>
      <c r="ASO36" s="131"/>
      <c r="ASP36" s="131"/>
      <c r="ASQ36" s="131"/>
      <c r="ASR36" s="131"/>
      <c r="ASS36" s="131"/>
      <c r="AST36" s="131"/>
      <c r="ASU36" s="131"/>
      <c r="ASV36" s="131"/>
      <c r="ASW36" s="131"/>
      <c r="ASX36" s="131"/>
      <c r="ASY36" s="131"/>
      <c r="ASZ36" s="131"/>
      <c r="ATA36" s="131"/>
      <c r="ATB36" s="131"/>
      <c r="ATC36" s="131"/>
      <c r="ATD36" s="131"/>
      <c r="ATE36" s="131"/>
      <c r="ATF36" s="131"/>
      <c r="ATG36" s="131"/>
      <c r="ATH36" s="131"/>
      <c r="ATI36" s="131"/>
      <c r="ATJ36" s="131"/>
      <c r="ATK36" s="131"/>
      <c r="ATL36" s="131"/>
      <c r="ATM36" s="131"/>
      <c r="ATN36" s="131"/>
      <c r="ATO36" s="131"/>
      <c r="ATP36" s="131"/>
      <c r="ATQ36" s="131"/>
      <c r="ATR36" s="131"/>
      <c r="ATS36" s="131"/>
      <c r="ATT36" s="131"/>
      <c r="ATU36" s="131"/>
      <c r="ATV36" s="131"/>
      <c r="ATW36" s="131"/>
      <c r="ATX36" s="131"/>
      <c r="ATY36" s="131"/>
      <c r="ATZ36" s="131"/>
      <c r="AUA36" s="131"/>
      <c r="AUB36" s="131"/>
      <c r="AUC36" s="131"/>
      <c r="AUD36" s="131"/>
      <c r="AUE36" s="131"/>
      <c r="AUF36" s="131"/>
      <c r="AUG36" s="131"/>
      <c r="AUH36" s="131"/>
      <c r="AUI36" s="131"/>
      <c r="AUJ36" s="131"/>
      <c r="AUK36" s="131"/>
      <c r="AUL36" s="131"/>
      <c r="AUM36" s="131"/>
      <c r="AUN36" s="131"/>
      <c r="AUO36" s="131"/>
      <c r="AUP36" s="131"/>
      <c r="AUQ36" s="131"/>
      <c r="AUR36" s="131"/>
      <c r="AUS36" s="131"/>
      <c r="AUT36" s="131"/>
      <c r="AUU36" s="131"/>
      <c r="AUV36" s="131"/>
      <c r="AUW36" s="131"/>
      <c r="AUX36" s="131"/>
      <c r="AUY36" s="131"/>
      <c r="AUZ36" s="131"/>
      <c r="AVA36" s="131"/>
      <c r="AVB36" s="131"/>
      <c r="AVC36" s="131"/>
      <c r="AVD36" s="131"/>
      <c r="AVE36" s="131"/>
      <c r="AVF36" s="131"/>
      <c r="AVG36" s="131"/>
      <c r="AVH36" s="131"/>
      <c r="AVI36" s="131"/>
      <c r="AVJ36" s="131"/>
      <c r="AVK36" s="131"/>
      <c r="AVL36" s="131"/>
      <c r="AVM36" s="131"/>
      <c r="AVN36" s="131"/>
      <c r="AVO36" s="131"/>
      <c r="AVP36" s="131"/>
      <c r="AVQ36" s="131"/>
      <c r="AVR36" s="131"/>
      <c r="AVS36" s="131"/>
      <c r="AVT36" s="131"/>
      <c r="AVU36" s="131"/>
      <c r="AVV36" s="131"/>
      <c r="AVW36" s="131"/>
      <c r="AVX36" s="131"/>
      <c r="AVY36" s="131"/>
      <c r="AVZ36" s="131"/>
      <c r="AWA36" s="131"/>
      <c r="AWB36" s="131"/>
      <c r="AWC36" s="131"/>
      <c r="AWD36" s="131"/>
      <c r="AWE36" s="131"/>
      <c r="AWF36" s="131"/>
      <c r="AWG36" s="131"/>
      <c r="AWH36" s="131"/>
      <c r="AWI36" s="131"/>
      <c r="AWJ36" s="131"/>
      <c r="AWK36" s="131"/>
      <c r="AWL36" s="131"/>
      <c r="AWM36" s="131"/>
      <c r="AWN36" s="131"/>
      <c r="AWO36" s="131"/>
      <c r="AWP36" s="131"/>
      <c r="AWQ36" s="131"/>
      <c r="AWR36" s="131"/>
      <c r="AWS36" s="131"/>
      <c r="AWT36" s="131"/>
      <c r="AWU36" s="131"/>
      <c r="AWV36" s="131"/>
      <c r="AWW36" s="131"/>
      <c r="AWX36" s="131"/>
      <c r="AWY36" s="131"/>
      <c r="AWZ36" s="131"/>
      <c r="AXA36" s="131"/>
      <c r="AXB36" s="131"/>
      <c r="AXC36" s="131"/>
      <c r="AXD36" s="131"/>
      <c r="AXE36" s="131"/>
      <c r="AXF36" s="131"/>
      <c r="AXG36" s="131"/>
      <c r="AXH36" s="131"/>
      <c r="AXI36" s="131"/>
      <c r="AXJ36" s="131"/>
      <c r="AXK36" s="131"/>
      <c r="AXL36" s="131"/>
      <c r="AXM36" s="131"/>
      <c r="AXN36" s="131"/>
      <c r="AXO36" s="131"/>
      <c r="AXP36" s="131"/>
      <c r="AXQ36" s="131"/>
      <c r="AXR36" s="131"/>
      <c r="AXS36" s="131"/>
      <c r="AXT36" s="131"/>
      <c r="AXU36" s="131"/>
      <c r="AXV36" s="131"/>
      <c r="AXW36" s="131"/>
      <c r="AXX36" s="131"/>
      <c r="AXY36" s="131"/>
      <c r="AXZ36" s="131"/>
      <c r="AYA36" s="131"/>
      <c r="AYB36" s="131"/>
      <c r="AYC36" s="131"/>
      <c r="AYD36" s="131"/>
      <c r="AYE36" s="131"/>
      <c r="AYF36" s="131"/>
      <c r="AYG36" s="131"/>
      <c r="AYH36" s="131"/>
      <c r="AYI36" s="131"/>
      <c r="AYJ36" s="131"/>
      <c r="AYK36" s="131"/>
      <c r="AYL36" s="131"/>
      <c r="AYM36" s="131"/>
      <c r="AYN36" s="131"/>
      <c r="AYO36" s="131"/>
      <c r="AYP36" s="131"/>
      <c r="AYQ36" s="131"/>
      <c r="AYR36" s="131"/>
      <c r="AYS36" s="131"/>
      <c r="AYT36" s="131"/>
      <c r="AYU36" s="131"/>
      <c r="AYV36" s="131"/>
      <c r="AYW36" s="131"/>
      <c r="AYX36" s="131"/>
      <c r="AYY36" s="131"/>
      <c r="AYZ36" s="131"/>
      <c r="AZA36" s="131"/>
      <c r="AZB36" s="131"/>
      <c r="AZC36" s="131"/>
      <c r="AZD36" s="131"/>
      <c r="AZE36" s="131"/>
      <c r="AZF36" s="131"/>
      <c r="AZG36" s="131"/>
      <c r="AZH36" s="131"/>
      <c r="AZI36" s="131"/>
      <c r="AZJ36" s="131"/>
      <c r="AZK36" s="131"/>
      <c r="AZL36" s="131"/>
      <c r="AZM36" s="131"/>
      <c r="AZN36" s="131"/>
      <c r="AZO36" s="131"/>
      <c r="AZP36" s="131"/>
      <c r="AZQ36" s="131"/>
      <c r="AZR36" s="131"/>
      <c r="AZS36" s="131"/>
      <c r="AZT36" s="131"/>
      <c r="AZU36" s="131"/>
      <c r="AZV36" s="131"/>
      <c r="AZW36" s="131"/>
      <c r="AZX36" s="131"/>
      <c r="AZY36" s="131"/>
      <c r="AZZ36" s="131"/>
      <c r="BAA36" s="131"/>
      <c r="BAB36" s="131"/>
      <c r="BAC36" s="131"/>
      <c r="BAD36" s="131"/>
      <c r="BAE36" s="131"/>
      <c r="BAF36" s="131"/>
      <c r="BAG36" s="131"/>
      <c r="BAH36" s="131"/>
      <c r="BAI36" s="131"/>
      <c r="BAJ36" s="131"/>
      <c r="BAK36" s="131"/>
      <c r="BAL36" s="131"/>
      <c r="BAM36" s="131"/>
      <c r="BAN36" s="131"/>
      <c r="BAO36" s="131"/>
      <c r="BAP36" s="131"/>
      <c r="BAQ36" s="131"/>
      <c r="BAR36" s="131"/>
      <c r="BAS36" s="131"/>
      <c r="BAT36" s="131"/>
      <c r="BAU36" s="131"/>
      <c r="BAV36" s="131"/>
      <c r="BAW36" s="131"/>
      <c r="BAX36" s="131"/>
      <c r="BAY36" s="131"/>
      <c r="BAZ36" s="131"/>
      <c r="BBA36" s="131"/>
      <c r="BBB36" s="131"/>
      <c r="BBC36" s="131"/>
      <c r="BBD36" s="131"/>
      <c r="BBE36" s="131"/>
      <c r="BBF36" s="131"/>
      <c r="BBG36" s="131"/>
      <c r="BBH36" s="131"/>
      <c r="BBI36" s="131"/>
      <c r="BBJ36" s="131"/>
      <c r="BBK36" s="131"/>
      <c r="BBL36" s="131"/>
      <c r="BBM36" s="131"/>
      <c r="BBN36" s="131"/>
      <c r="BBO36" s="131"/>
      <c r="BBP36" s="131"/>
      <c r="BBQ36" s="131"/>
      <c r="BBR36" s="131"/>
      <c r="BBS36" s="131"/>
      <c r="BBT36" s="131"/>
      <c r="BBU36" s="131"/>
      <c r="BBV36" s="131"/>
      <c r="BBW36" s="131"/>
      <c r="BBX36" s="131"/>
      <c r="BBY36" s="131"/>
      <c r="BBZ36" s="131"/>
      <c r="BCA36" s="131"/>
      <c r="BCB36" s="131"/>
      <c r="BCC36" s="131"/>
      <c r="BCD36" s="131"/>
      <c r="BCE36" s="131"/>
      <c r="BCF36" s="131"/>
      <c r="BCG36" s="131"/>
      <c r="BCH36" s="131"/>
      <c r="BCI36" s="131"/>
      <c r="BCJ36" s="131"/>
      <c r="BCK36" s="131"/>
      <c r="BCL36" s="131"/>
      <c r="BCM36" s="131"/>
      <c r="BCN36" s="131"/>
      <c r="BCO36" s="131"/>
      <c r="BCP36" s="131"/>
      <c r="BCQ36" s="131"/>
      <c r="BCR36" s="131"/>
      <c r="BCS36" s="131"/>
      <c r="BCT36" s="131"/>
      <c r="BCU36" s="131"/>
      <c r="BCV36" s="131"/>
      <c r="BCW36" s="131"/>
      <c r="BCX36" s="131"/>
      <c r="BCY36" s="131"/>
      <c r="BCZ36" s="131"/>
      <c r="BDA36" s="131"/>
      <c r="BDB36" s="131"/>
      <c r="BDC36" s="131"/>
      <c r="BDD36" s="131"/>
      <c r="BDE36" s="131"/>
      <c r="BDF36" s="131"/>
      <c r="BDG36" s="131"/>
      <c r="BDH36" s="131"/>
      <c r="BDI36" s="131"/>
      <c r="BDJ36" s="131"/>
      <c r="BDK36" s="131"/>
      <c r="BDL36" s="131"/>
      <c r="BDM36" s="131"/>
      <c r="BDN36" s="131"/>
      <c r="BDO36" s="131"/>
      <c r="BDP36" s="131"/>
      <c r="BDQ36" s="131"/>
      <c r="BDR36" s="131"/>
      <c r="BDS36" s="131"/>
      <c r="BDT36" s="131"/>
      <c r="BDU36" s="131"/>
      <c r="BDV36" s="131"/>
      <c r="BDW36" s="131"/>
      <c r="BDX36" s="131"/>
      <c r="BDY36" s="131"/>
      <c r="BDZ36" s="131"/>
      <c r="BEA36" s="131"/>
      <c r="BEB36" s="131"/>
      <c r="BEC36" s="131"/>
      <c r="BED36" s="131"/>
      <c r="BEE36" s="131"/>
      <c r="BEF36" s="131"/>
      <c r="BEG36" s="131"/>
      <c r="BEH36" s="131"/>
      <c r="BEI36" s="131"/>
      <c r="BEJ36" s="131"/>
      <c r="BEK36" s="131"/>
      <c r="BEL36" s="131"/>
      <c r="BEM36" s="131"/>
      <c r="BEN36" s="131"/>
      <c r="BEO36" s="131"/>
      <c r="BEP36" s="131"/>
      <c r="BEQ36" s="131"/>
      <c r="BER36" s="131"/>
      <c r="BES36" s="131"/>
      <c r="BET36" s="131"/>
      <c r="BEU36" s="131"/>
      <c r="BEV36" s="131"/>
      <c r="BEW36" s="131"/>
      <c r="BEX36" s="131"/>
      <c r="BEY36" s="131"/>
      <c r="BEZ36" s="131"/>
      <c r="BFA36" s="131"/>
      <c r="BFB36" s="131"/>
      <c r="BFC36" s="131"/>
      <c r="BFD36" s="131"/>
      <c r="BFE36" s="131"/>
      <c r="BFF36" s="131"/>
      <c r="BFG36" s="131"/>
      <c r="BFH36" s="131"/>
      <c r="BFI36" s="131"/>
      <c r="BFJ36" s="131"/>
      <c r="BFK36" s="131"/>
      <c r="BFL36" s="131"/>
      <c r="BFM36" s="131"/>
      <c r="BFN36" s="131"/>
      <c r="BFO36" s="131"/>
      <c r="BFP36" s="131"/>
      <c r="BFQ36" s="131"/>
      <c r="BFR36" s="131"/>
      <c r="BFS36" s="131"/>
      <c r="BFT36" s="131"/>
      <c r="BFU36" s="131"/>
      <c r="BFV36" s="131"/>
      <c r="BFW36" s="131"/>
      <c r="BFX36" s="131"/>
      <c r="BFY36" s="131"/>
      <c r="BFZ36" s="131"/>
      <c r="BGA36" s="131"/>
      <c r="BGB36" s="131"/>
      <c r="BGC36" s="131"/>
      <c r="BGD36" s="131"/>
      <c r="BGE36" s="131"/>
      <c r="BGF36" s="131"/>
      <c r="BGG36" s="131"/>
      <c r="BGH36" s="131"/>
      <c r="BGI36" s="131"/>
      <c r="BGJ36" s="131"/>
      <c r="BGK36" s="131"/>
      <c r="BGL36" s="131"/>
      <c r="BGM36" s="131"/>
      <c r="BGN36" s="131"/>
      <c r="BGO36" s="131"/>
      <c r="BGP36" s="131"/>
      <c r="BGQ36" s="131"/>
      <c r="BGR36" s="131"/>
      <c r="BGS36" s="131"/>
      <c r="BGT36" s="131"/>
      <c r="BGU36" s="131"/>
      <c r="BGV36" s="131"/>
      <c r="BGW36" s="131"/>
      <c r="BGX36" s="131"/>
      <c r="BGY36" s="131"/>
      <c r="BGZ36" s="131"/>
      <c r="BHA36" s="131"/>
      <c r="BHB36" s="131"/>
      <c r="BHC36" s="131"/>
      <c r="BHD36" s="131"/>
      <c r="BHE36" s="131"/>
      <c r="BHF36" s="131"/>
      <c r="BHG36" s="131"/>
      <c r="BHH36" s="131"/>
      <c r="BHI36" s="131"/>
      <c r="BHJ36" s="131"/>
      <c r="BHK36" s="131"/>
      <c r="BHL36" s="131"/>
      <c r="BHM36" s="131"/>
      <c r="BHN36" s="131"/>
      <c r="BHO36" s="131"/>
      <c r="BHP36" s="131"/>
      <c r="BHQ36" s="131"/>
      <c r="BHR36" s="131"/>
      <c r="BHS36" s="131"/>
      <c r="BHT36" s="131"/>
      <c r="BHU36" s="131"/>
      <c r="BHV36" s="131"/>
      <c r="BHW36" s="131"/>
      <c r="BHX36" s="131"/>
      <c r="BHY36" s="131"/>
      <c r="BHZ36" s="131"/>
      <c r="BIA36" s="131"/>
      <c r="BIB36" s="131"/>
      <c r="BIC36" s="131"/>
      <c r="BID36" s="131"/>
      <c r="BIE36" s="131"/>
      <c r="BIF36" s="131"/>
      <c r="BIG36" s="131"/>
      <c r="BIH36" s="131"/>
      <c r="BII36" s="131"/>
      <c r="BIJ36" s="131"/>
      <c r="BIK36" s="131"/>
      <c r="BIL36" s="131"/>
      <c r="BIM36" s="131"/>
      <c r="BIN36" s="131"/>
      <c r="BIO36" s="131"/>
      <c r="BIP36" s="131"/>
      <c r="BIQ36" s="131"/>
      <c r="BIR36" s="131"/>
      <c r="BIS36" s="131"/>
      <c r="BIT36" s="131"/>
      <c r="BIU36" s="131"/>
      <c r="BIV36" s="131"/>
      <c r="BIW36" s="131"/>
      <c r="BIX36" s="131"/>
      <c r="BIY36" s="131"/>
      <c r="BIZ36" s="131"/>
      <c r="BJA36" s="131"/>
      <c r="BJB36" s="131"/>
      <c r="BJC36" s="131"/>
      <c r="BJD36" s="131"/>
      <c r="BJE36" s="131"/>
      <c r="BJF36" s="131"/>
      <c r="BJG36" s="131"/>
      <c r="BJH36" s="131"/>
      <c r="BJI36" s="131"/>
      <c r="BJJ36" s="131"/>
      <c r="BJK36" s="131"/>
      <c r="BJL36" s="131"/>
      <c r="BJM36" s="131"/>
      <c r="BJN36" s="131"/>
      <c r="BJO36" s="131"/>
      <c r="BJP36" s="131"/>
      <c r="BJQ36" s="131"/>
      <c r="BJR36" s="131"/>
      <c r="BJS36" s="131"/>
      <c r="BJT36" s="131"/>
      <c r="BJU36" s="131"/>
      <c r="BJV36" s="131"/>
      <c r="BJW36" s="131"/>
      <c r="BJX36" s="131"/>
      <c r="BJY36" s="131"/>
      <c r="BJZ36" s="131"/>
      <c r="BKA36" s="131"/>
      <c r="BKB36" s="131"/>
      <c r="BKC36" s="131"/>
      <c r="BKD36" s="131"/>
      <c r="BKE36" s="131"/>
      <c r="BKF36" s="131"/>
      <c r="BKG36" s="131"/>
      <c r="BKH36" s="131"/>
      <c r="BKI36" s="131"/>
      <c r="BKJ36" s="131"/>
      <c r="BKK36" s="131"/>
      <c r="BKL36" s="131"/>
      <c r="BKM36" s="131"/>
      <c r="BKN36" s="131"/>
      <c r="BKO36" s="131"/>
      <c r="BKP36" s="131"/>
      <c r="BKQ36" s="131"/>
      <c r="BKR36" s="131"/>
      <c r="BKS36" s="131"/>
      <c r="BKT36" s="131"/>
      <c r="BKU36" s="131"/>
      <c r="BKV36" s="131"/>
      <c r="BKW36" s="131"/>
      <c r="BKX36" s="131"/>
      <c r="BKY36" s="131"/>
      <c r="BKZ36" s="131"/>
      <c r="BLA36" s="131"/>
      <c r="BLB36" s="131"/>
      <c r="BLC36" s="131"/>
      <c r="BLD36" s="131"/>
      <c r="BLE36" s="131"/>
      <c r="BLF36" s="131"/>
      <c r="BLG36" s="131"/>
      <c r="BLH36" s="131"/>
      <c r="BLI36" s="131"/>
      <c r="BLJ36" s="131"/>
      <c r="BLK36" s="131"/>
      <c r="BLL36" s="131"/>
      <c r="BLM36" s="131"/>
      <c r="BLN36" s="131"/>
      <c r="BLO36" s="131"/>
      <c r="BLP36" s="131"/>
      <c r="BLQ36" s="131"/>
      <c r="BLR36" s="131"/>
      <c r="BLS36" s="131"/>
      <c r="BLT36" s="131"/>
      <c r="BLU36" s="131"/>
      <c r="BLV36" s="131"/>
      <c r="BLW36" s="131"/>
      <c r="BLX36" s="131"/>
      <c r="BLY36" s="131"/>
      <c r="BLZ36" s="131"/>
      <c r="BMA36" s="131"/>
      <c r="BMB36" s="131"/>
      <c r="BMC36" s="131"/>
      <c r="BMD36" s="131"/>
      <c r="BME36" s="131"/>
      <c r="BMF36" s="131"/>
      <c r="BMG36" s="131"/>
      <c r="BMH36" s="131"/>
      <c r="BMI36" s="131"/>
      <c r="BMJ36" s="131"/>
      <c r="BMK36" s="131"/>
      <c r="BML36" s="131"/>
      <c r="BMM36" s="131"/>
      <c r="BMN36" s="131"/>
      <c r="BMO36" s="131"/>
      <c r="BMP36" s="131"/>
      <c r="BMQ36" s="131"/>
      <c r="BMR36" s="131"/>
      <c r="BMS36" s="131"/>
      <c r="BMT36" s="131"/>
      <c r="BMU36" s="131"/>
      <c r="BMV36" s="131"/>
      <c r="BMW36" s="131"/>
      <c r="BMX36" s="131"/>
      <c r="BMY36" s="131"/>
      <c r="BMZ36" s="131"/>
      <c r="BNA36" s="131"/>
      <c r="BNB36" s="131"/>
      <c r="BNC36" s="131"/>
      <c r="BND36" s="131"/>
      <c r="BNE36" s="131"/>
      <c r="BNF36" s="131"/>
      <c r="BNG36" s="131"/>
      <c r="BNH36" s="131"/>
      <c r="BNI36" s="131"/>
      <c r="BNJ36" s="131"/>
      <c r="BNK36" s="131"/>
      <c r="BNL36" s="131"/>
      <c r="BNM36" s="131"/>
      <c r="BNN36" s="131"/>
      <c r="BNO36" s="131"/>
      <c r="BNP36" s="131"/>
      <c r="BNQ36" s="131"/>
      <c r="BNR36" s="131"/>
      <c r="BNS36" s="131"/>
      <c r="BNT36" s="131"/>
      <c r="BNU36" s="131"/>
      <c r="BNV36" s="131"/>
      <c r="BNW36" s="131"/>
      <c r="BNX36" s="131"/>
      <c r="BNY36" s="131"/>
      <c r="BNZ36" s="131"/>
      <c r="BOA36" s="131"/>
      <c r="BOB36" s="131"/>
      <c r="BOC36" s="131"/>
      <c r="BOD36" s="131"/>
      <c r="BOE36" s="131"/>
      <c r="BOF36" s="131"/>
      <c r="BOG36" s="131"/>
      <c r="BOH36" s="131"/>
      <c r="BOI36" s="131"/>
      <c r="BOJ36" s="131"/>
      <c r="BOK36" s="131"/>
      <c r="BOL36" s="131"/>
      <c r="BOM36" s="131"/>
      <c r="BON36" s="131"/>
      <c r="BOO36" s="131"/>
      <c r="BOP36" s="131"/>
      <c r="BOQ36" s="131"/>
      <c r="BOR36" s="131"/>
      <c r="BOS36" s="131"/>
      <c r="BOT36" s="131"/>
      <c r="BOU36" s="131"/>
      <c r="BOV36" s="131"/>
      <c r="BOW36" s="131"/>
      <c r="BOX36" s="131"/>
      <c r="BOY36" s="131"/>
      <c r="BOZ36" s="131"/>
      <c r="BPA36" s="131"/>
      <c r="BPB36" s="131"/>
      <c r="BPC36" s="131"/>
      <c r="BPD36" s="131"/>
      <c r="BPE36" s="131"/>
      <c r="BPF36" s="131"/>
      <c r="BPG36" s="131"/>
      <c r="BPH36" s="131"/>
      <c r="BPI36" s="131"/>
      <c r="BPJ36" s="131"/>
      <c r="BPK36" s="131"/>
      <c r="BPL36" s="131"/>
      <c r="BPM36" s="131"/>
      <c r="BPN36" s="131"/>
      <c r="BPO36" s="131"/>
      <c r="BPP36" s="131"/>
      <c r="BPQ36" s="131"/>
      <c r="BPR36" s="131"/>
      <c r="BPS36" s="131"/>
      <c r="BPT36" s="131"/>
      <c r="BPU36" s="131"/>
      <c r="BPV36" s="131"/>
      <c r="BPW36" s="131"/>
      <c r="BPX36" s="131"/>
      <c r="BPY36" s="131"/>
      <c r="BPZ36" s="131"/>
      <c r="BQA36" s="131"/>
      <c r="BQB36" s="131"/>
      <c r="BQC36" s="131"/>
      <c r="BQD36" s="131"/>
      <c r="BQE36" s="131"/>
      <c r="BQF36" s="131"/>
      <c r="BQG36" s="131"/>
      <c r="BQH36" s="131"/>
      <c r="BQI36" s="131"/>
      <c r="BQJ36" s="131"/>
      <c r="BQK36" s="131"/>
      <c r="BQL36" s="131"/>
      <c r="BQM36" s="131"/>
      <c r="BQN36" s="131"/>
      <c r="BQO36" s="131"/>
      <c r="BQP36" s="131"/>
      <c r="BQQ36" s="131"/>
      <c r="BQR36" s="131"/>
      <c r="BQS36" s="131"/>
      <c r="BQT36" s="131"/>
      <c r="BQU36" s="131"/>
      <c r="BQV36" s="131"/>
      <c r="BQW36" s="131"/>
      <c r="BQX36" s="131"/>
      <c r="BQY36" s="131"/>
      <c r="BQZ36" s="131"/>
      <c r="BRA36" s="131"/>
      <c r="BRB36" s="131"/>
      <c r="BRC36" s="131"/>
      <c r="BRD36" s="131"/>
      <c r="BRE36" s="131"/>
      <c r="BRF36" s="131"/>
      <c r="BRG36" s="131"/>
      <c r="BRH36" s="131"/>
      <c r="BRI36" s="131"/>
      <c r="BRJ36" s="131"/>
      <c r="BRK36" s="131"/>
      <c r="BRL36" s="131"/>
      <c r="BRM36" s="131"/>
      <c r="BRN36" s="131"/>
      <c r="BRO36" s="131"/>
      <c r="BRP36" s="131"/>
      <c r="BRQ36" s="131"/>
      <c r="BRR36" s="131"/>
      <c r="BRS36" s="131"/>
      <c r="BRT36" s="131"/>
      <c r="BRU36" s="131"/>
      <c r="BRV36" s="131"/>
      <c r="BRW36" s="131"/>
      <c r="BRX36" s="131"/>
      <c r="BRY36" s="131"/>
      <c r="BRZ36" s="131"/>
      <c r="BSA36" s="131"/>
      <c r="BSB36" s="131"/>
      <c r="BSC36" s="131"/>
      <c r="BSD36" s="131"/>
      <c r="BSE36" s="131"/>
      <c r="BSF36" s="131"/>
      <c r="BSG36" s="131"/>
      <c r="BSH36" s="131"/>
      <c r="BSI36" s="131"/>
      <c r="BSJ36" s="131"/>
      <c r="BSK36" s="131"/>
      <c r="BSL36" s="131"/>
      <c r="BSM36" s="131"/>
      <c r="BSN36" s="131"/>
      <c r="BSO36" s="131"/>
      <c r="BSP36" s="131"/>
      <c r="BSQ36" s="131"/>
      <c r="BSR36" s="131"/>
      <c r="BSS36" s="131"/>
      <c r="BST36" s="131"/>
      <c r="BSU36" s="131"/>
      <c r="BSV36" s="131"/>
      <c r="BSW36" s="131"/>
      <c r="BSX36" s="131"/>
      <c r="BSY36" s="131"/>
      <c r="BSZ36" s="131"/>
      <c r="BTA36" s="131"/>
      <c r="BTB36" s="131"/>
      <c r="BTC36" s="131"/>
      <c r="BTD36" s="131"/>
      <c r="BTE36" s="131"/>
      <c r="BTF36" s="131"/>
      <c r="BTG36" s="131"/>
      <c r="BTH36" s="131"/>
      <c r="BTI36" s="131"/>
      <c r="BTJ36" s="131"/>
      <c r="BTK36" s="131"/>
      <c r="BTL36" s="131"/>
      <c r="BTM36" s="131"/>
      <c r="BTN36" s="131"/>
      <c r="BTO36" s="131"/>
      <c r="BTP36" s="131"/>
      <c r="BTQ36" s="131"/>
      <c r="BTR36" s="131"/>
      <c r="BTS36" s="131"/>
      <c r="BTT36" s="131"/>
      <c r="BTU36" s="131"/>
      <c r="BTV36" s="131"/>
      <c r="BTW36" s="131"/>
      <c r="BTX36" s="131"/>
      <c r="BTY36" s="131"/>
      <c r="BTZ36" s="131"/>
      <c r="BUA36" s="131"/>
      <c r="BUB36" s="131"/>
      <c r="BUC36" s="131"/>
      <c r="BUD36" s="131"/>
      <c r="BUE36" s="131"/>
      <c r="BUF36" s="131"/>
      <c r="BUG36" s="131"/>
      <c r="BUH36" s="131"/>
      <c r="BUI36" s="131"/>
      <c r="BUJ36" s="131"/>
      <c r="BUK36" s="131"/>
      <c r="BUL36" s="131"/>
      <c r="BUM36" s="131"/>
      <c r="BUN36" s="131"/>
      <c r="BUO36" s="131"/>
      <c r="BUP36" s="131"/>
      <c r="BUQ36" s="131"/>
      <c r="BUR36" s="131"/>
      <c r="BUS36" s="131"/>
      <c r="BUT36" s="131"/>
      <c r="BUU36" s="131"/>
      <c r="BUV36" s="131"/>
      <c r="BUW36" s="131"/>
      <c r="BUX36" s="131"/>
      <c r="BUY36" s="131"/>
      <c r="BUZ36" s="131"/>
      <c r="BVA36" s="131"/>
      <c r="BVB36" s="131"/>
      <c r="BVC36" s="131"/>
      <c r="BVD36" s="131"/>
      <c r="BVE36" s="131"/>
      <c r="BVF36" s="131"/>
      <c r="BVG36" s="131"/>
      <c r="BVH36" s="131"/>
      <c r="BVI36" s="131"/>
      <c r="BVJ36" s="131"/>
      <c r="BVK36" s="131"/>
      <c r="BVL36" s="131"/>
      <c r="BVM36" s="131"/>
      <c r="BVN36" s="131"/>
      <c r="BVO36" s="131"/>
      <c r="BVP36" s="131"/>
      <c r="BVQ36" s="131"/>
      <c r="BVR36" s="131"/>
      <c r="BVS36" s="131"/>
      <c r="BVT36" s="131"/>
      <c r="BVU36" s="131"/>
      <c r="BVV36" s="131"/>
      <c r="BVW36" s="131"/>
      <c r="BVX36" s="131"/>
      <c r="BVY36" s="131"/>
      <c r="BVZ36" s="131"/>
      <c r="BWA36" s="131"/>
      <c r="BWB36" s="131"/>
      <c r="BWC36" s="131"/>
      <c r="BWD36" s="131"/>
      <c r="BWE36" s="131"/>
      <c r="BWF36" s="131"/>
      <c r="BWG36" s="131"/>
      <c r="BWH36" s="131"/>
      <c r="BWI36" s="131"/>
      <c r="BWJ36" s="131"/>
      <c r="BWK36" s="131"/>
      <c r="BWL36" s="131"/>
      <c r="BWM36" s="131"/>
      <c r="BWN36" s="131"/>
      <c r="BWO36" s="131"/>
      <c r="BWP36" s="131"/>
      <c r="BWQ36" s="131"/>
      <c r="BWR36" s="131"/>
      <c r="BWS36" s="131"/>
      <c r="BWT36" s="131"/>
      <c r="BWU36" s="131"/>
      <c r="BWV36" s="131"/>
      <c r="BWW36" s="131"/>
      <c r="BWX36" s="131"/>
      <c r="BWY36" s="131"/>
      <c r="BWZ36" s="131"/>
      <c r="BXA36" s="131"/>
      <c r="BXB36" s="131"/>
      <c r="BXC36" s="131"/>
      <c r="BXD36" s="131"/>
      <c r="BXE36" s="131"/>
      <c r="BXF36" s="131"/>
      <c r="BXG36" s="131"/>
      <c r="BXH36" s="131"/>
      <c r="BXI36" s="131"/>
      <c r="BXJ36" s="131"/>
      <c r="BXK36" s="131"/>
      <c r="BXL36" s="131"/>
      <c r="BXM36" s="131"/>
      <c r="BXN36" s="131"/>
      <c r="BXO36" s="131"/>
      <c r="BXP36" s="131"/>
      <c r="BXQ36" s="131"/>
      <c r="BXR36" s="131"/>
      <c r="BXS36" s="131"/>
      <c r="BXT36" s="131"/>
      <c r="BXU36" s="131"/>
      <c r="BXV36" s="131"/>
      <c r="BXW36" s="131"/>
      <c r="BXX36" s="131"/>
      <c r="BXY36" s="131"/>
      <c r="BXZ36" s="131"/>
      <c r="BYA36" s="131"/>
      <c r="BYB36" s="131"/>
      <c r="BYC36" s="131"/>
      <c r="BYD36" s="131"/>
      <c r="BYE36" s="131"/>
      <c r="BYF36" s="131"/>
      <c r="BYG36" s="131"/>
      <c r="BYH36" s="131"/>
      <c r="BYI36" s="131"/>
      <c r="BYJ36" s="131"/>
      <c r="BYK36" s="131"/>
      <c r="BYL36" s="131"/>
      <c r="BYM36" s="131"/>
      <c r="BYN36" s="131"/>
      <c r="BYO36" s="131"/>
      <c r="BYP36" s="131"/>
      <c r="BYQ36" s="131"/>
      <c r="BYR36" s="131"/>
      <c r="BYS36" s="131"/>
      <c r="BYT36" s="131"/>
      <c r="BYU36" s="131"/>
      <c r="BYV36" s="131"/>
      <c r="BYW36" s="131"/>
      <c r="BYX36" s="131"/>
      <c r="BYY36" s="131"/>
      <c r="BYZ36" s="131"/>
      <c r="BZA36" s="131"/>
      <c r="BZB36" s="131"/>
      <c r="BZC36" s="131"/>
      <c r="BZD36" s="131"/>
      <c r="BZE36" s="131"/>
      <c r="BZF36" s="131"/>
      <c r="BZG36" s="131"/>
      <c r="BZH36" s="131"/>
      <c r="BZI36" s="131"/>
      <c r="BZJ36" s="131"/>
      <c r="BZK36" s="131"/>
      <c r="BZL36" s="131"/>
      <c r="BZM36" s="131"/>
      <c r="BZN36" s="131"/>
      <c r="BZO36" s="131"/>
      <c r="BZP36" s="131"/>
      <c r="BZQ36" s="131"/>
      <c r="BZR36" s="131"/>
      <c r="BZS36" s="131"/>
      <c r="BZT36" s="131"/>
      <c r="BZU36" s="131"/>
      <c r="BZV36" s="131"/>
      <c r="BZW36" s="131"/>
      <c r="BZX36" s="131"/>
      <c r="BZY36" s="131"/>
      <c r="BZZ36" s="131"/>
      <c r="CAA36" s="131"/>
      <c r="CAB36" s="131"/>
      <c r="CAC36" s="131"/>
      <c r="CAD36" s="131"/>
      <c r="CAE36" s="131"/>
      <c r="CAF36" s="131"/>
      <c r="CAG36" s="131"/>
      <c r="CAH36" s="131"/>
      <c r="CAI36" s="131"/>
      <c r="CAJ36" s="131"/>
      <c r="CAK36" s="131"/>
      <c r="CAL36" s="131"/>
      <c r="CAM36" s="131"/>
      <c r="CAN36" s="131"/>
      <c r="CAO36" s="131"/>
      <c r="CAP36" s="131"/>
      <c r="CAQ36" s="131"/>
      <c r="CAR36" s="131"/>
      <c r="CAS36" s="131"/>
      <c r="CAT36" s="131"/>
      <c r="CAU36" s="131"/>
      <c r="CAV36" s="131"/>
      <c r="CAW36" s="131"/>
      <c r="CAX36" s="131"/>
      <c r="CAY36" s="131"/>
      <c r="CAZ36" s="131"/>
      <c r="CBA36" s="131"/>
      <c r="CBB36" s="131"/>
      <c r="CBC36" s="131"/>
      <c r="CBD36" s="131"/>
      <c r="CBE36" s="131"/>
      <c r="CBF36" s="131"/>
      <c r="CBG36" s="131"/>
      <c r="CBH36" s="131"/>
      <c r="CBI36" s="131"/>
      <c r="CBJ36" s="131"/>
      <c r="CBK36" s="131"/>
      <c r="CBL36" s="131"/>
      <c r="CBM36" s="131"/>
      <c r="CBN36" s="131"/>
      <c r="CBO36" s="131"/>
      <c r="CBP36" s="131"/>
      <c r="CBQ36" s="131"/>
      <c r="CBR36" s="131"/>
      <c r="CBS36" s="131"/>
      <c r="CBT36" s="131"/>
      <c r="CBU36" s="131"/>
      <c r="CBV36" s="131"/>
      <c r="CBW36" s="131"/>
      <c r="CBX36" s="131"/>
      <c r="CBY36" s="131"/>
      <c r="CBZ36" s="131"/>
      <c r="CCA36" s="131"/>
      <c r="CCB36" s="131"/>
      <c r="CCC36" s="131"/>
      <c r="CCD36" s="131"/>
      <c r="CCE36" s="131"/>
      <c r="CCF36" s="131"/>
      <c r="CCG36" s="131"/>
      <c r="CCH36" s="131"/>
      <c r="CCI36" s="131"/>
      <c r="CCJ36" s="131"/>
      <c r="CCK36" s="131"/>
      <c r="CCL36" s="131"/>
      <c r="CCM36" s="131"/>
      <c r="CCN36" s="131"/>
      <c r="CCO36" s="131"/>
      <c r="CCP36" s="131"/>
      <c r="CCQ36" s="131"/>
      <c r="CCR36" s="131"/>
      <c r="CCS36" s="131"/>
      <c r="CCT36" s="131"/>
      <c r="CCU36" s="131"/>
      <c r="CCV36" s="131"/>
      <c r="CCW36" s="131"/>
      <c r="CCX36" s="131"/>
      <c r="CCY36" s="131"/>
      <c r="CCZ36" s="131"/>
      <c r="CDA36" s="131"/>
      <c r="CDB36" s="131"/>
      <c r="CDC36" s="131"/>
      <c r="CDD36" s="131"/>
      <c r="CDE36" s="131"/>
      <c r="CDF36" s="131"/>
      <c r="CDG36" s="131"/>
      <c r="CDH36" s="131"/>
      <c r="CDI36" s="131"/>
      <c r="CDJ36" s="131"/>
      <c r="CDK36" s="131"/>
      <c r="CDL36" s="131"/>
      <c r="CDM36" s="131"/>
      <c r="CDN36" s="131"/>
      <c r="CDO36" s="131"/>
      <c r="CDP36" s="131"/>
      <c r="CDQ36" s="131"/>
      <c r="CDR36" s="131"/>
      <c r="CDS36" s="131"/>
      <c r="CDT36" s="131"/>
      <c r="CDU36" s="131"/>
      <c r="CDV36" s="131"/>
      <c r="CDW36" s="131"/>
      <c r="CDX36" s="131"/>
      <c r="CDY36" s="131"/>
      <c r="CDZ36" s="131"/>
      <c r="CEA36" s="131"/>
      <c r="CEB36" s="131"/>
      <c r="CEC36" s="131"/>
      <c r="CED36" s="131"/>
      <c r="CEE36" s="131"/>
      <c r="CEF36" s="131"/>
      <c r="CEG36" s="131"/>
      <c r="CEH36" s="131"/>
      <c r="CEI36" s="131"/>
      <c r="CEJ36" s="131"/>
      <c r="CEK36" s="131"/>
      <c r="CEL36" s="131"/>
      <c r="CEM36" s="131"/>
      <c r="CEN36" s="131"/>
      <c r="CEO36" s="131"/>
      <c r="CEP36" s="131"/>
      <c r="CEQ36" s="131"/>
      <c r="CER36" s="131"/>
      <c r="CES36" s="131"/>
      <c r="CET36" s="131"/>
      <c r="CEU36" s="131"/>
      <c r="CEV36" s="131"/>
      <c r="CEW36" s="131"/>
      <c r="CEX36" s="131"/>
      <c r="CEY36" s="131"/>
      <c r="CEZ36" s="131"/>
      <c r="CFA36" s="131"/>
      <c r="CFB36" s="131"/>
      <c r="CFC36" s="131"/>
      <c r="CFD36" s="131"/>
      <c r="CFE36" s="131"/>
      <c r="CFF36" s="131"/>
      <c r="CFG36" s="131"/>
      <c r="CFH36" s="131"/>
      <c r="CFI36" s="131"/>
      <c r="CFJ36" s="131"/>
      <c r="CFK36" s="131"/>
      <c r="CFL36" s="131"/>
      <c r="CFM36" s="131"/>
      <c r="CFN36" s="131"/>
      <c r="CFO36" s="131"/>
      <c r="CFP36" s="131"/>
      <c r="CFQ36" s="131"/>
      <c r="CFR36" s="131"/>
      <c r="CFS36" s="131"/>
      <c r="CFT36" s="131"/>
      <c r="CFU36" s="131"/>
      <c r="CFV36" s="131"/>
      <c r="CFW36" s="131"/>
      <c r="CFX36" s="131"/>
      <c r="CFY36" s="131"/>
      <c r="CFZ36" s="131"/>
      <c r="CGA36" s="131"/>
      <c r="CGB36" s="131"/>
      <c r="CGC36" s="131"/>
      <c r="CGD36" s="131"/>
      <c r="CGE36" s="131"/>
      <c r="CGF36" s="131"/>
      <c r="CGG36" s="131"/>
      <c r="CGH36" s="131"/>
      <c r="CGI36" s="131"/>
      <c r="CGJ36" s="131"/>
      <c r="CGK36" s="131"/>
      <c r="CGL36" s="131"/>
      <c r="CGM36" s="131"/>
      <c r="CGN36" s="131"/>
      <c r="CGO36" s="131"/>
      <c r="CGP36" s="131"/>
      <c r="CGQ36" s="131"/>
      <c r="CGR36" s="131"/>
      <c r="CGS36" s="131"/>
      <c r="CGT36" s="131"/>
      <c r="CGU36" s="131"/>
      <c r="CGV36" s="131"/>
      <c r="CGW36" s="131"/>
      <c r="CGX36" s="131"/>
      <c r="CGY36" s="131"/>
      <c r="CGZ36" s="131"/>
      <c r="CHA36" s="131"/>
      <c r="CHB36" s="131"/>
      <c r="CHC36" s="131"/>
      <c r="CHD36" s="131"/>
      <c r="CHE36" s="131"/>
      <c r="CHF36" s="131"/>
      <c r="CHG36" s="131"/>
      <c r="CHH36" s="131"/>
      <c r="CHI36" s="131"/>
      <c r="CHJ36" s="131"/>
      <c r="CHK36" s="131"/>
      <c r="CHL36" s="131"/>
      <c r="CHM36" s="131"/>
      <c r="CHN36" s="131"/>
      <c r="CHO36" s="131"/>
      <c r="CHP36" s="131"/>
      <c r="CHQ36" s="131"/>
      <c r="CHR36" s="131"/>
      <c r="CHS36" s="131"/>
      <c r="CHT36" s="131"/>
      <c r="CHU36" s="131"/>
      <c r="CHV36" s="131"/>
      <c r="CHW36" s="131"/>
      <c r="CHX36" s="131"/>
      <c r="CHY36" s="131"/>
      <c r="CHZ36" s="131"/>
      <c r="CIA36" s="131"/>
      <c r="CIB36" s="131"/>
      <c r="CIC36" s="131"/>
      <c r="CID36" s="131"/>
      <c r="CIE36" s="131"/>
      <c r="CIF36" s="131"/>
      <c r="CIG36" s="131"/>
      <c r="CIH36" s="131"/>
      <c r="CII36" s="131"/>
      <c r="CIJ36" s="131"/>
      <c r="CIK36" s="131"/>
      <c r="CIL36" s="131"/>
      <c r="CIM36" s="131"/>
      <c r="CIN36" s="131"/>
      <c r="CIO36" s="131"/>
      <c r="CIP36" s="131"/>
      <c r="CIQ36" s="131"/>
      <c r="CIR36" s="131"/>
      <c r="CIS36" s="131"/>
      <c r="CIT36" s="131"/>
      <c r="CIU36" s="131"/>
      <c r="CIV36" s="131"/>
      <c r="CIW36" s="131"/>
      <c r="CIX36" s="131"/>
      <c r="CIY36" s="131"/>
      <c r="CIZ36" s="131"/>
      <c r="CJA36" s="131"/>
      <c r="CJB36" s="131"/>
      <c r="CJC36" s="131"/>
      <c r="CJD36" s="131"/>
      <c r="CJE36" s="131"/>
      <c r="CJF36" s="131"/>
      <c r="CJG36" s="131"/>
      <c r="CJH36" s="131"/>
      <c r="CJI36" s="131"/>
      <c r="CJJ36" s="131"/>
      <c r="CJK36" s="131"/>
      <c r="CJL36" s="131"/>
      <c r="CJM36" s="131"/>
      <c r="CJN36" s="131"/>
      <c r="CJO36" s="131"/>
      <c r="CJP36" s="131"/>
      <c r="CJQ36" s="131"/>
      <c r="CJR36" s="131"/>
      <c r="CJS36" s="131"/>
      <c r="CJT36" s="131"/>
      <c r="CJU36" s="131"/>
      <c r="CJV36" s="131"/>
      <c r="CJW36" s="131"/>
      <c r="CJX36" s="131"/>
      <c r="CJY36" s="131"/>
      <c r="CJZ36" s="131"/>
      <c r="CKA36" s="131"/>
      <c r="CKB36" s="131"/>
      <c r="CKC36" s="131"/>
      <c r="CKD36" s="131"/>
      <c r="CKE36" s="131"/>
      <c r="CKF36" s="131"/>
      <c r="CKG36" s="131"/>
      <c r="CKH36" s="131"/>
      <c r="CKI36" s="131"/>
      <c r="CKJ36" s="131"/>
      <c r="CKK36" s="131"/>
      <c r="CKL36" s="131"/>
      <c r="CKM36" s="131"/>
      <c r="CKN36" s="131"/>
      <c r="CKO36" s="131"/>
      <c r="CKP36" s="131"/>
      <c r="CKQ36" s="131"/>
      <c r="CKR36" s="131"/>
      <c r="CKS36" s="131"/>
      <c r="CKT36" s="131"/>
      <c r="CKU36" s="131"/>
      <c r="CKV36" s="131"/>
      <c r="CKW36" s="131"/>
      <c r="CKX36" s="131"/>
      <c r="CKY36" s="131"/>
      <c r="CKZ36" s="131"/>
      <c r="CLA36" s="131"/>
      <c r="CLB36" s="131"/>
      <c r="CLC36" s="131"/>
      <c r="CLD36" s="131"/>
      <c r="CLE36" s="131"/>
      <c r="CLF36" s="131"/>
      <c r="CLG36" s="131"/>
      <c r="CLH36" s="131"/>
      <c r="CLI36" s="131"/>
      <c r="CLJ36" s="131"/>
      <c r="CLK36" s="131"/>
      <c r="CLL36" s="131"/>
      <c r="CLM36" s="131"/>
      <c r="CLN36" s="131"/>
      <c r="CLO36" s="131"/>
      <c r="CLP36" s="131"/>
      <c r="CLQ36" s="131"/>
      <c r="CLR36" s="131"/>
      <c r="CLS36" s="131"/>
      <c r="CLT36" s="131"/>
      <c r="CLU36" s="131"/>
      <c r="CLV36" s="131"/>
      <c r="CLW36" s="131"/>
      <c r="CLX36" s="131"/>
      <c r="CLY36" s="131"/>
      <c r="CLZ36" s="131"/>
      <c r="CMA36" s="131"/>
      <c r="CMB36" s="131"/>
      <c r="CMC36" s="131"/>
      <c r="CMD36" s="131"/>
      <c r="CME36" s="131"/>
      <c r="CMF36" s="131"/>
      <c r="CMG36" s="131"/>
      <c r="CMH36" s="131"/>
      <c r="CMI36" s="131"/>
      <c r="CMJ36" s="131"/>
      <c r="CMK36" s="131"/>
      <c r="CML36" s="131"/>
      <c r="CMM36" s="131"/>
      <c r="CMN36" s="131"/>
      <c r="CMO36" s="131"/>
      <c r="CMP36" s="131"/>
      <c r="CMQ36" s="131"/>
      <c r="CMR36" s="131"/>
      <c r="CMS36" s="131"/>
      <c r="CMT36" s="131"/>
      <c r="CMU36" s="131"/>
      <c r="CMV36" s="131"/>
      <c r="CMW36" s="131"/>
      <c r="CMX36" s="131"/>
      <c r="CMY36" s="131"/>
      <c r="CMZ36" s="131"/>
      <c r="CNA36" s="131"/>
      <c r="CNB36" s="131"/>
      <c r="CNC36" s="131"/>
      <c r="CND36" s="131"/>
      <c r="CNE36" s="131"/>
      <c r="CNF36" s="131"/>
      <c r="CNG36" s="131"/>
      <c r="CNH36" s="131"/>
      <c r="CNI36" s="131"/>
      <c r="CNJ36" s="131"/>
      <c r="CNK36" s="131"/>
      <c r="CNL36" s="131"/>
      <c r="CNM36" s="131"/>
      <c r="CNN36" s="131"/>
      <c r="CNO36" s="131"/>
      <c r="CNP36" s="131"/>
      <c r="CNQ36" s="131"/>
      <c r="CNR36" s="131"/>
      <c r="CNS36" s="131"/>
      <c r="CNT36" s="131"/>
      <c r="CNU36" s="131"/>
      <c r="CNV36" s="131"/>
      <c r="CNW36" s="131"/>
      <c r="CNX36" s="131"/>
      <c r="CNY36" s="131"/>
      <c r="CNZ36" s="131"/>
      <c r="COA36" s="131"/>
      <c r="COB36" s="131"/>
      <c r="COC36" s="131"/>
      <c r="COD36" s="131"/>
      <c r="COE36" s="131"/>
      <c r="COF36" s="131"/>
      <c r="COG36" s="131"/>
      <c r="COH36" s="131"/>
      <c r="COI36" s="131"/>
      <c r="COJ36" s="131"/>
      <c r="COK36" s="131"/>
      <c r="COL36" s="131"/>
      <c r="COM36" s="131"/>
      <c r="CON36" s="131"/>
      <c r="COO36" s="131"/>
      <c r="COP36" s="131"/>
      <c r="COQ36" s="131"/>
      <c r="COR36" s="131"/>
      <c r="COS36" s="131"/>
      <c r="COT36" s="131"/>
      <c r="COU36" s="131"/>
      <c r="COV36" s="131"/>
      <c r="COW36" s="131"/>
      <c r="COX36" s="131"/>
      <c r="COY36" s="131"/>
      <c r="COZ36" s="131"/>
      <c r="CPA36" s="131"/>
      <c r="CPB36" s="131"/>
      <c r="CPC36" s="131"/>
      <c r="CPD36" s="131"/>
      <c r="CPE36" s="131"/>
      <c r="CPF36" s="131"/>
      <c r="CPG36" s="131"/>
      <c r="CPH36" s="131"/>
      <c r="CPI36" s="131"/>
      <c r="CPJ36" s="131"/>
      <c r="CPK36" s="131"/>
      <c r="CPL36" s="131"/>
      <c r="CPM36" s="131"/>
      <c r="CPN36" s="131"/>
      <c r="CPO36" s="131"/>
      <c r="CPP36" s="131"/>
      <c r="CPQ36" s="131"/>
      <c r="CPR36" s="131"/>
      <c r="CPS36" s="131"/>
      <c r="CPT36" s="131"/>
      <c r="CPU36" s="131"/>
      <c r="CPV36" s="131"/>
      <c r="CPW36" s="131"/>
      <c r="CPX36" s="131"/>
      <c r="CPY36" s="131"/>
      <c r="CPZ36" s="131"/>
      <c r="CQA36" s="131"/>
      <c r="CQB36" s="131"/>
      <c r="CQC36" s="131"/>
      <c r="CQD36" s="131"/>
      <c r="CQE36" s="131"/>
      <c r="CQF36" s="131"/>
      <c r="CQG36" s="131"/>
      <c r="CQH36" s="131"/>
      <c r="CQI36" s="131"/>
      <c r="CQJ36" s="131"/>
      <c r="CQK36" s="131"/>
      <c r="CQL36" s="131"/>
      <c r="CQM36" s="131"/>
      <c r="CQN36" s="131"/>
      <c r="CQO36" s="131"/>
      <c r="CQP36" s="131"/>
      <c r="CQQ36" s="131"/>
      <c r="CQR36" s="131"/>
      <c r="CQS36" s="131"/>
      <c r="CQT36" s="131"/>
      <c r="CQU36" s="131"/>
      <c r="CQV36" s="131"/>
      <c r="CQW36" s="131"/>
      <c r="CQX36" s="131"/>
      <c r="CQY36" s="131"/>
      <c r="CQZ36" s="131"/>
      <c r="CRA36" s="131"/>
      <c r="CRB36" s="131"/>
      <c r="CRC36" s="131"/>
      <c r="CRD36" s="131"/>
      <c r="CRE36" s="131"/>
      <c r="CRF36" s="131"/>
      <c r="CRG36" s="131"/>
      <c r="CRH36" s="131"/>
      <c r="CRI36" s="131"/>
      <c r="CRJ36" s="131"/>
      <c r="CRK36" s="131"/>
      <c r="CRL36" s="131"/>
      <c r="CRM36" s="131"/>
      <c r="CRN36" s="131"/>
      <c r="CRO36" s="131"/>
      <c r="CRP36" s="131"/>
      <c r="CRQ36" s="131"/>
      <c r="CRR36" s="131"/>
      <c r="CRS36" s="131"/>
      <c r="CRT36" s="131"/>
      <c r="CRU36" s="131"/>
      <c r="CRV36" s="131"/>
      <c r="CRW36" s="131"/>
      <c r="CRX36" s="131"/>
      <c r="CRY36" s="131"/>
      <c r="CRZ36" s="131"/>
      <c r="CSA36" s="131"/>
      <c r="CSB36" s="131"/>
      <c r="CSC36" s="131"/>
      <c r="CSD36" s="131"/>
      <c r="CSE36" s="131"/>
      <c r="CSF36" s="131"/>
      <c r="CSG36" s="131"/>
      <c r="CSH36" s="131"/>
      <c r="CSI36" s="131"/>
      <c r="CSJ36" s="131"/>
      <c r="CSK36" s="131"/>
      <c r="CSL36" s="131"/>
      <c r="CSM36" s="131"/>
      <c r="CSN36" s="131"/>
      <c r="CSO36" s="131"/>
      <c r="CSP36" s="131"/>
      <c r="CSQ36" s="131"/>
      <c r="CSR36" s="131"/>
      <c r="CSS36" s="131"/>
      <c r="CST36" s="131"/>
      <c r="CSU36" s="131"/>
      <c r="CSV36" s="131"/>
      <c r="CSW36" s="131"/>
      <c r="CSX36" s="131"/>
      <c r="CSY36" s="131"/>
      <c r="CSZ36" s="131"/>
      <c r="CTA36" s="131"/>
      <c r="CTB36" s="131"/>
      <c r="CTC36" s="131"/>
      <c r="CTD36" s="131"/>
      <c r="CTE36" s="131"/>
      <c r="CTF36" s="131"/>
      <c r="CTG36" s="131"/>
      <c r="CTH36" s="131"/>
      <c r="CTI36" s="131"/>
      <c r="CTJ36" s="131"/>
      <c r="CTK36" s="131"/>
      <c r="CTL36" s="131"/>
      <c r="CTM36" s="131"/>
      <c r="CTN36" s="131"/>
      <c r="CTO36" s="131"/>
      <c r="CTP36" s="131"/>
      <c r="CTQ36" s="131"/>
      <c r="CTR36" s="131"/>
      <c r="CTS36" s="131"/>
      <c r="CTT36" s="131"/>
      <c r="CTU36" s="131"/>
      <c r="CTV36" s="131"/>
      <c r="CTW36" s="131"/>
      <c r="CTX36" s="131"/>
      <c r="CTY36" s="131"/>
      <c r="CTZ36" s="131"/>
      <c r="CUA36" s="131"/>
      <c r="CUB36" s="131"/>
      <c r="CUC36" s="131"/>
      <c r="CUD36" s="131"/>
      <c r="CUE36" s="131"/>
      <c r="CUF36" s="131"/>
      <c r="CUG36" s="131"/>
      <c r="CUH36" s="131"/>
      <c r="CUI36" s="131"/>
      <c r="CUJ36" s="131"/>
      <c r="CUK36" s="131"/>
      <c r="CUL36" s="131"/>
      <c r="CUM36" s="131"/>
      <c r="CUN36" s="131"/>
      <c r="CUO36" s="131"/>
      <c r="CUP36" s="131"/>
      <c r="CUQ36" s="131"/>
      <c r="CUR36" s="131"/>
      <c r="CUS36" s="131"/>
      <c r="CUT36" s="131"/>
      <c r="CUU36" s="131"/>
      <c r="CUV36" s="131"/>
      <c r="CUW36" s="131"/>
      <c r="CUX36" s="131"/>
      <c r="CUY36" s="131"/>
      <c r="CUZ36" s="131"/>
      <c r="CVA36" s="131"/>
      <c r="CVB36" s="131"/>
      <c r="CVC36" s="131"/>
      <c r="CVD36" s="131"/>
      <c r="CVE36" s="131"/>
      <c r="CVF36" s="131"/>
      <c r="CVG36" s="131"/>
      <c r="CVH36" s="131"/>
      <c r="CVI36" s="131"/>
      <c r="CVJ36" s="131"/>
      <c r="CVK36" s="131"/>
      <c r="CVL36" s="131"/>
      <c r="CVM36" s="131"/>
      <c r="CVN36" s="131"/>
      <c r="CVO36" s="131"/>
      <c r="CVP36" s="131"/>
      <c r="CVQ36" s="131"/>
      <c r="CVR36" s="131"/>
      <c r="CVS36" s="131"/>
      <c r="CVT36" s="131"/>
      <c r="CVU36" s="131"/>
      <c r="CVV36" s="131"/>
      <c r="CVW36" s="131"/>
      <c r="CVX36" s="131"/>
      <c r="CVY36" s="131"/>
      <c r="CVZ36" s="131"/>
      <c r="CWA36" s="131"/>
      <c r="CWB36" s="131"/>
      <c r="CWC36" s="131"/>
      <c r="CWD36" s="131"/>
      <c r="CWE36" s="131"/>
      <c r="CWF36" s="131"/>
      <c r="CWG36" s="131"/>
      <c r="CWH36" s="131"/>
      <c r="CWI36" s="131"/>
      <c r="CWJ36" s="131"/>
      <c r="CWK36" s="131"/>
      <c r="CWL36" s="131"/>
      <c r="CWM36" s="131"/>
      <c r="CWN36" s="131"/>
      <c r="CWO36" s="131"/>
      <c r="CWP36" s="131"/>
      <c r="CWQ36" s="131"/>
      <c r="CWR36" s="131"/>
      <c r="CWS36" s="131"/>
      <c r="CWT36" s="131"/>
      <c r="CWU36" s="131"/>
      <c r="CWV36" s="131"/>
      <c r="CWW36" s="131"/>
      <c r="CWX36" s="131"/>
      <c r="CWY36" s="131"/>
      <c r="CWZ36" s="131"/>
      <c r="CXA36" s="131"/>
      <c r="CXB36" s="131"/>
      <c r="CXC36" s="131"/>
      <c r="CXD36" s="131"/>
      <c r="CXE36" s="131"/>
      <c r="CXF36" s="131"/>
      <c r="CXG36" s="131"/>
      <c r="CXH36" s="131"/>
      <c r="CXI36" s="131"/>
      <c r="CXJ36" s="131"/>
      <c r="CXK36" s="131"/>
      <c r="CXL36" s="131"/>
      <c r="CXM36" s="131"/>
      <c r="CXN36" s="131"/>
      <c r="CXO36" s="131"/>
      <c r="CXP36" s="131"/>
      <c r="CXQ36" s="131"/>
      <c r="CXR36" s="131"/>
      <c r="CXS36" s="131"/>
      <c r="CXT36" s="131"/>
      <c r="CXU36" s="131"/>
      <c r="CXV36" s="131"/>
      <c r="CXW36" s="131"/>
      <c r="CXX36" s="131"/>
      <c r="CXY36" s="131"/>
      <c r="CXZ36" s="131"/>
      <c r="CYA36" s="131"/>
      <c r="CYB36" s="131"/>
      <c r="CYC36" s="131"/>
      <c r="CYD36" s="131"/>
      <c r="CYE36" s="131"/>
      <c r="CYF36" s="131"/>
      <c r="CYG36" s="131"/>
      <c r="CYH36" s="131"/>
      <c r="CYI36" s="131"/>
      <c r="CYJ36" s="131"/>
      <c r="CYK36" s="131"/>
      <c r="CYL36" s="131"/>
      <c r="CYM36" s="131"/>
      <c r="CYN36" s="131"/>
      <c r="CYO36" s="131"/>
      <c r="CYP36" s="131"/>
      <c r="CYQ36" s="131"/>
      <c r="CYR36" s="131"/>
      <c r="CYS36" s="131"/>
      <c r="CYT36" s="131"/>
      <c r="CYU36" s="131"/>
      <c r="CYV36" s="131"/>
      <c r="CYW36" s="131"/>
      <c r="CYX36" s="131"/>
      <c r="CYY36" s="131"/>
      <c r="CYZ36" s="131"/>
      <c r="CZA36" s="131"/>
      <c r="CZB36" s="131"/>
      <c r="CZC36" s="131"/>
      <c r="CZD36" s="131"/>
      <c r="CZE36" s="131"/>
      <c r="CZF36" s="131"/>
      <c r="CZG36" s="131"/>
      <c r="CZH36" s="131"/>
      <c r="CZI36" s="131"/>
      <c r="CZJ36" s="131"/>
      <c r="CZK36" s="131"/>
      <c r="CZL36" s="131"/>
      <c r="CZM36" s="131"/>
      <c r="CZN36" s="131"/>
      <c r="CZO36" s="131"/>
      <c r="CZP36" s="131"/>
      <c r="CZQ36" s="131"/>
      <c r="CZR36" s="131"/>
      <c r="CZS36" s="131"/>
      <c r="CZT36" s="131"/>
      <c r="CZU36" s="131"/>
      <c r="CZV36" s="131"/>
      <c r="CZW36" s="131"/>
      <c r="CZX36" s="131"/>
      <c r="CZY36" s="131"/>
      <c r="CZZ36" s="131"/>
      <c r="DAA36" s="131"/>
      <c r="DAB36" s="131"/>
      <c r="DAC36" s="131"/>
      <c r="DAD36" s="131"/>
      <c r="DAE36" s="131"/>
      <c r="DAF36" s="131"/>
      <c r="DAG36" s="131"/>
      <c r="DAH36" s="131"/>
      <c r="DAI36" s="131"/>
      <c r="DAJ36" s="131"/>
      <c r="DAK36" s="131"/>
      <c r="DAL36" s="131"/>
      <c r="DAM36" s="131"/>
      <c r="DAN36" s="131"/>
      <c r="DAO36" s="131"/>
      <c r="DAP36" s="131"/>
      <c r="DAQ36" s="131"/>
      <c r="DAR36" s="131"/>
      <c r="DAS36" s="131"/>
      <c r="DAT36" s="131"/>
      <c r="DAU36" s="131"/>
      <c r="DAV36" s="131"/>
      <c r="DAW36" s="131"/>
      <c r="DAX36" s="131"/>
      <c r="DAY36" s="131"/>
      <c r="DAZ36" s="131"/>
      <c r="DBA36" s="131"/>
      <c r="DBB36" s="131"/>
      <c r="DBC36" s="131"/>
      <c r="DBD36" s="131"/>
      <c r="DBE36" s="131"/>
      <c r="DBF36" s="131"/>
      <c r="DBG36" s="131"/>
      <c r="DBH36" s="131"/>
      <c r="DBI36" s="131"/>
      <c r="DBJ36" s="131"/>
      <c r="DBK36" s="131"/>
      <c r="DBL36" s="131"/>
      <c r="DBM36" s="131"/>
      <c r="DBN36" s="131"/>
      <c r="DBO36" s="131"/>
      <c r="DBP36" s="131"/>
      <c r="DBQ36" s="131"/>
      <c r="DBR36" s="131"/>
      <c r="DBS36" s="131"/>
      <c r="DBT36" s="131"/>
      <c r="DBU36" s="131"/>
      <c r="DBV36" s="131"/>
      <c r="DBW36" s="131"/>
      <c r="DBX36" s="131"/>
      <c r="DBY36" s="131"/>
      <c r="DBZ36" s="131"/>
      <c r="DCA36" s="131"/>
      <c r="DCB36" s="131"/>
      <c r="DCC36" s="131"/>
      <c r="DCD36" s="131"/>
      <c r="DCE36" s="131"/>
      <c r="DCF36" s="131"/>
      <c r="DCG36" s="131"/>
      <c r="DCH36" s="131"/>
      <c r="DCI36" s="131"/>
      <c r="DCJ36" s="131"/>
      <c r="DCK36" s="131"/>
      <c r="DCL36" s="131"/>
      <c r="DCM36" s="131"/>
      <c r="DCN36" s="131"/>
      <c r="DCO36" s="131"/>
      <c r="DCP36" s="131"/>
      <c r="DCQ36" s="131"/>
      <c r="DCR36" s="131"/>
      <c r="DCS36" s="131"/>
      <c r="DCT36" s="131"/>
      <c r="DCU36" s="131"/>
      <c r="DCV36" s="131"/>
      <c r="DCW36" s="131"/>
      <c r="DCX36" s="131"/>
      <c r="DCY36" s="131"/>
      <c r="DCZ36" s="131"/>
      <c r="DDA36" s="131"/>
      <c r="DDB36" s="131"/>
      <c r="DDC36" s="131"/>
      <c r="DDD36" s="131"/>
      <c r="DDE36" s="131"/>
      <c r="DDF36" s="131"/>
      <c r="DDG36" s="131"/>
      <c r="DDH36" s="131"/>
      <c r="DDI36" s="131"/>
      <c r="DDJ36" s="131"/>
      <c r="DDK36" s="131"/>
      <c r="DDL36" s="131"/>
      <c r="DDM36" s="131"/>
      <c r="DDN36" s="131"/>
      <c r="DDO36" s="131"/>
      <c r="DDP36" s="131"/>
      <c r="DDQ36" s="131"/>
      <c r="DDR36" s="131"/>
      <c r="DDS36" s="131"/>
      <c r="DDT36" s="131"/>
      <c r="DDU36" s="131"/>
      <c r="DDV36" s="131"/>
      <c r="DDW36" s="131"/>
      <c r="DDX36" s="131"/>
      <c r="DDY36" s="131"/>
      <c r="DDZ36" s="131"/>
      <c r="DEA36" s="131"/>
      <c r="DEB36" s="131"/>
      <c r="DEC36" s="131"/>
      <c r="DED36" s="131"/>
      <c r="DEE36" s="131"/>
      <c r="DEF36" s="131"/>
      <c r="DEG36" s="131"/>
      <c r="DEH36" s="131"/>
      <c r="DEI36" s="131"/>
      <c r="DEJ36" s="131"/>
      <c r="DEK36" s="131"/>
      <c r="DEL36" s="131"/>
      <c r="DEM36" s="131"/>
      <c r="DEN36" s="131"/>
      <c r="DEO36" s="131"/>
      <c r="DEP36" s="131"/>
      <c r="DEQ36" s="131"/>
      <c r="DER36" s="131"/>
      <c r="DES36" s="131"/>
      <c r="DET36" s="131"/>
      <c r="DEU36" s="131"/>
      <c r="DEV36" s="131"/>
      <c r="DEW36" s="131"/>
      <c r="DEX36" s="131"/>
      <c r="DEY36" s="131"/>
      <c r="DEZ36" s="131"/>
      <c r="DFA36" s="131"/>
      <c r="DFB36" s="131"/>
      <c r="DFC36" s="131"/>
      <c r="DFD36" s="131"/>
      <c r="DFE36" s="131"/>
      <c r="DFF36" s="131"/>
      <c r="DFG36" s="131"/>
      <c r="DFH36" s="131"/>
      <c r="DFI36" s="131"/>
      <c r="DFJ36" s="131"/>
      <c r="DFK36" s="131"/>
      <c r="DFL36" s="131"/>
      <c r="DFM36" s="131"/>
      <c r="DFN36" s="131"/>
      <c r="DFO36" s="131"/>
      <c r="DFP36" s="131"/>
      <c r="DFQ36" s="131"/>
      <c r="DFR36" s="131"/>
      <c r="DFS36" s="131"/>
      <c r="DFT36" s="131"/>
      <c r="DFU36" s="131"/>
      <c r="DFV36" s="131"/>
      <c r="DFW36" s="131"/>
      <c r="DFX36" s="131"/>
      <c r="DFY36" s="131"/>
      <c r="DFZ36" s="131"/>
      <c r="DGA36" s="131"/>
      <c r="DGB36" s="131"/>
      <c r="DGC36" s="131"/>
      <c r="DGD36" s="131"/>
      <c r="DGE36" s="131"/>
      <c r="DGF36" s="131"/>
      <c r="DGG36" s="131"/>
      <c r="DGH36" s="131"/>
      <c r="DGI36" s="131"/>
      <c r="DGJ36" s="131"/>
      <c r="DGK36" s="131"/>
      <c r="DGL36" s="131"/>
      <c r="DGM36" s="131"/>
      <c r="DGN36" s="131"/>
      <c r="DGO36" s="131"/>
      <c r="DGP36" s="131"/>
      <c r="DGQ36" s="131"/>
      <c r="DGR36" s="131"/>
      <c r="DGS36" s="131"/>
      <c r="DGT36" s="131"/>
      <c r="DGU36" s="131"/>
      <c r="DGV36" s="131"/>
      <c r="DGW36" s="131"/>
      <c r="DGX36" s="131"/>
      <c r="DGY36" s="131"/>
      <c r="DGZ36" s="131"/>
      <c r="DHA36" s="131"/>
      <c r="DHB36" s="131"/>
      <c r="DHC36" s="131"/>
      <c r="DHD36" s="131"/>
      <c r="DHE36" s="131"/>
      <c r="DHF36" s="131"/>
      <c r="DHG36" s="131"/>
      <c r="DHH36" s="131"/>
      <c r="DHI36" s="131"/>
      <c r="DHJ36" s="131"/>
      <c r="DHK36" s="131"/>
      <c r="DHL36" s="131"/>
      <c r="DHM36" s="131"/>
      <c r="DHN36" s="131"/>
      <c r="DHO36" s="131"/>
      <c r="DHP36" s="131"/>
      <c r="DHQ36" s="131"/>
      <c r="DHR36" s="131"/>
      <c r="DHS36" s="131"/>
      <c r="DHT36" s="131"/>
      <c r="DHU36" s="131"/>
      <c r="DHV36" s="131"/>
      <c r="DHW36" s="131"/>
      <c r="DHX36" s="131"/>
      <c r="DHY36" s="131"/>
      <c r="DHZ36" s="131"/>
      <c r="DIA36" s="131"/>
      <c r="DIB36" s="131"/>
      <c r="DIC36" s="131"/>
      <c r="DID36" s="131"/>
      <c r="DIE36" s="131"/>
      <c r="DIF36" s="131"/>
      <c r="DIG36" s="131"/>
      <c r="DIH36" s="131"/>
      <c r="DII36" s="131"/>
      <c r="DIJ36" s="131"/>
      <c r="DIK36" s="131"/>
      <c r="DIL36" s="131"/>
      <c r="DIM36" s="131"/>
      <c r="DIN36" s="131"/>
      <c r="DIO36" s="131"/>
      <c r="DIP36" s="131"/>
      <c r="DIQ36" s="131"/>
      <c r="DIR36" s="131"/>
      <c r="DIS36" s="131"/>
      <c r="DIT36" s="131"/>
      <c r="DIU36" s="131"/>
      <c r="DIV36" s="131"/>
      <c r="DIW36" s="131"/>
      <c r="DIX36" s="131"/>
      <c r="DIY36" s="131"/>
      <c r="DIZ36" s="131"/>
      <c r="DJA36" s="131"/>
      <c r="DJB36" s="131"/>
      <c r="DJC36" s="131"/>
      <c r="DJD36" s="131"/>
      <c r="DJE36" s="131"/>
      <c r="DJF36" s="131"/>
      <c r="DJG36" s="131"/>
      <c r="DJH36" s="131"/>
      <c r="DJI36" s="131"/>
      <c r="DJJ36" s="131"/>
      <c r="DJK36" s="131"/>
      <c r="DJL36" s="131"/>
      <c r="DJM36" s="131"/>
      <c r="DJN36" s="131"/>
      <c r="DJO36" s="131"/>
      <c r="DJP36" s="131"/>
      <c r="DJQ36" s="131"/>
      <c r="DJR36" s="131"/>
      <c r="DJS36" s="131"/>
      <c r="DJT36" s="131"/>
      <c r="DJU36" s="131"/>
      <c r="DJV36" s="131"/>
      <c r="DJW36" s="131"/>
      <c r="DJX36" s="131"/>
      <c r="DJY36" s="131"/>
      <c r="DJZ36" s="131"/>
      <c r="DKA36" s="131"/>
      <c r="DKB36" s="131"/>
      <c r="DKC36" s="131"/>
      <c r="DKD36" s="131"/>
      <c r="DKE36" s="131"/>
      <c r="DKF36" s="131"/>
      <c r="DKG36" s="131"/>
      <c r="DKH36" s="131"/>
      <c r="DKI36" s="131"/>
      <c r="DKJ36" s="131"/>
      <c r="DKK36" s="131"/>
      <c r="DKL36" s="131"/>
      <c r="DKM36" s="131"/>
      <c r="DKN36" s="131"/>
      <c r="DKO36" s="131"/>
      <c r="DKP36" s="131"/>
      <c r="DKQ36" s="131"/>
      <c r="DKR36" s="131"/>
      <c r="DKS36" s="131"/>
      <c r="DKT36" s="131"/>
      <c r="DKU36" s="131"/>
      <c r="DKV36" s="131"/>
      <c r="DKW36" s="131"/>
      <c r="DKX36" s="131"/>
      <c r="DKY36" s="131"/>
      <c r="DKZ36" s="131"/>
      <c r="DLA36" s="131"/>
      <c r="DLB36" s="131"/>
      <c r="DLC36" s="131"/>
      <c r="DLD36" s="131"/>
      <c r="DLE36" s="131"/>
      <c r="DLF36" s="131"/>
      <c r="DLG36" s="131"/>
      <c r="DLH36" s="131"/>
      <c r="DLI36" s="131"/>
      <c r="DLJ36" s="131"/>
      <c r="DLK36" s="131"/>
      <c r="DLL36" s="131"/>
      <c r="DLM36" s="131"/>
      <c r="DLN36" s="131"/>
      <c r="DLO36" s="131"/>
      <c r="DLP36" s="131"/>
      <c r="DLQ36" s="131"/>
      <c r="DLR36" s="131"/>
      <c r="DLS36" s="131"/>
      <c r="DLT36" s="131"/>
      <c r="DLU36" s="131"/>
      <c r="DLV36" s="131"/>
      <c r="DLW36" s="131"/>
      <c r="DLX36" s="131"/>
      <c r="DLY36" s="131"/>
      <c r="DLZ36" s="131"/>
      <c r="DMA36" s="131"/>
      <c r="DMB36" s="131"/>
      <c r="DMC36" s="131"/>
      <c r="DMD36" s="131"/>
      <c r="DME36" s="131"/>
      <c r="DMF36" s="131"/>
      <c r="DMG36" s="131"/>
      <c r="DMH36" s="131"/>
      <c r="DMI36" s="131"/>
      <c r="DMJ36" s="131"/>
      <c r="DMK36" s="131"/>
      <c r="DML36" s="131"/>
      <c r="DMM36" s="131"/>
      <c r="DMN36" s="131"/>
      <c r="DMO36" s="131"/>
      <c r="DMP36" s="131"/>
      <c r="DMQ36" s="131"/>
      <c r="DMR36" s="131"/>
      <c r="DMS36" s="131"/>
      <c r="DMT36" s="131"/>
      <c r="DMU36" s="131"/>
      <c r="DMV36" s="131"/>
      <c r="DMW36" s="131"/>
      <c r="DMX36" s="131"/>
      <c r="DMY36" s="131"/>
      <c r="DMZ36" s="131"/>
      <c r="DNA36" s="131"/>
      <c r="DNB36" s="131"/>
      <c r="DNC36" s="131"/>
      <c r="DND36" s="131"/>
      <c r="DNE36" s="131"/>
      <c r="DNF36" s="131"/>
      <c r="DNG36" s="131"/>
      <c r="DNH36" s="131"/>
      <c r="DNI36" s="131"/>
      <c r="DNJ36" s="131"/>
      <c r="DNK36" s="131"/>
      <c r="DNL36" s="131"/>
      <c r="DNM36" s="131"/>
      <c r="DNN36" s="131"/>
      <c r="DNO36" s="131"/>
      <c r="DNP36" s="131"/>
      <c r="DNQ36" s="131"/>
      <c r="DNR36" s="131"/>
      <c r="DNS36" s="131"/>
      <c r="DNT36" s="131"/>
      <c r="DNU36" s="131"/>
      <c r="DNV36" s="131"/>
      <c r="DNW36" s="131"/>
      <c r="DNX36" s="131"/>
      <c r="DNY36" s="131"/>
      <c r="DNZ36" s="131"/>
      <c r="DOA36" s="131"/>
      <c r="DOB36" s="131"/>
      <c r="DOC36" s="131"/>
      <c r="DOD36" s="131"/>
      <c r="DOE36" s="131"/>
      <c r="DOF36" s="131"/>
      <c r="DOG36" s="131"/>
      <c r="DOH36" s="131"/>
      <c r="DOI36" s="131"/>
      <c r="DOJ36" s="131"/>
      <c r="DOK36" s="131"/>
      <c r="DOL36" s="131"/>
      <c r="DOM36" s="131"/>
      <c r="DON36" s="131"/>
      <c r="DOO36" s="131"/>
      <c r="DOP36" s="131"/>
      <c r="DOQ36" s="131"/>
      <c r="DOR36" s="131"/>
      <c r="DOS36" s="131"/>
      <c r="DOT36" s="131"/>
      <c r="DOU36" s="131"/>
      <c r="DOV36" s="131"/>
      <c r="DOW36" s="131"/>
      <c r="DOX36" s="131"/>
      <c r="DOY36" s="131"/>
      <c r="DOZ36" s="131"/>
      <c r="DPA36" s="131"/>
      <c r="DPB36" s="131"/>
      <c r="DPC36" s="131"/>
      <c r="DPD36" s="131"/>
      <c r="DPE36" s="131"/>
      <c r="DPF36" s="131"/>
      <c r="DPG36" s="131"/>
      <c r="DPH36" s="131"/>
      <c r="DPI36" s="131"/>
      <c r="DPJ36" s="131"/>
      <c r="DPK36" s="131"/>
      <c r="DPL36" s="131"/>
      <c r="DPM36" s="131"/>
      <c r="DPN36" s="131"/>
      <c r="DPO36" s="131"/>
      <c r="DPP36" s="131"/>
      <c r="DPQ36" s="131"/>
      <c r="DPR36" s="131"/>
      <c r="DPS36" s="131"/>
      <c r="DPT36" s="131"/>
      <c r="DPU36" s="131"/>
      <c r="DPV36" s="131"/>
      <c r="DPW36" s="131"/>
      <c r="DPX36" s="131"/>
      <c r="DPY36" s="131"/>
      <c r="DPZ36" s="131"/>
      <c r="DQA36" s="131"/>
      <c r="DQB36" s="131"/>
      <c r="DQC36" s="131"/>
      <c r="DQD36" s="131"/>
      <c r="DQE36" s="131"/>
      <c r="DQF36" s="131"/>
      <c r="DQG36" s="131"/>
      <c r="DQH36" s="131"/>
      <c r="DQI36" s="131"/>
      <c r="DQJ36" s="131"/>
      <c r="DQK36" s="131"/>
      <c r="DQL36" s="131"/>
      <c r="DQM36" s="131"/>
      <c r="DQN36" s="131"/>
      <c r="DQO36" s="131"/>
      <c r="DQP36" s="131"/>
      <c r="DQQ36" s="131"/>
      <c r="DQR36" s="131"/>
      <c r="DQS36" s="131"/>
      <c r="DQT36" s="131"/>
      <c r="DQU36" s="131"/>
      <c r="DQV36" s="131"/>
      <c r="DQW36" s="131"/>
      <c r="DQX36" s="131"/>
      <c r="DQY36" s="131"/>
      <c r="DQZ36" s="131"/>
      <c r="DRA36" s="131"/>
      <c r="DRB36" s="131"/>
      <c r="DRC36" s="131"/>
      <c r="DRD36" s="131"/>
      <c r="DRE36" s="131"/>
      <c r="DRF36" s="131"/>
      <c r="DRG36" s="131"/>
      <c r="DRH36" s="131"/>
      <c r="DRI36" s="131"/>
      <c r="DRJ36" s="131"/>
      <c r="DRK36" s="131"/>
      <c r="DRL36" s="131"/>
      <c r="DRM36" s="131"/>
      <c r="DRN36" s="131"/>
      <c r="DRO36" s="131"/>
      <c r="DRP36" s="131"/>
      <c r="DRQ36" s="131"/>
      <c r="DRR36" s="131"/>
      <c r="DRS36" s="131"/>
      <c r="DRT36" s="131"/>
      <c r="DRU36" s="131"/>
      <c r="DRV36" s="131"/>
      <c r="DRW36" s="131"/>
      <c r="DRX36" s="131"/>
      <c r="DRY36" s="131"/>
      <c r="DRZ36" s="131"/>
      <c r="DSA36" s="131"/>
      <c r="DSB36" s="131"/>
      <c r="DSC36" s="131"/>
      <c r="DSD36" s="131"/>
      <c r="DSE36" s="131"/>
      <c r="DSF36" s="131"/>
      <c r="DSG36" s="131"/>
      <c r="DSH36" s="131"/>
      <c r="DSI36" s="131"/>
      <c r="DSJ36" s="131"/>
      <c r="DSK36" s="131"/>
      <c r="DSL36" s="131"/>
      <c r="DSM36" s="131"/>
      <c r="DSN36" s="131"/>
      <c r="DSO36" s="131"/>
      <c r="DSP36" s="131"/>
      <c r="DSQ36" s="131"/>
      <c r="DSR36" s="131"/>
      <c r="DSS36" s="131"/>
      <c r="DST36" s="131"/>
      <c r="DSU36" s="131"/>
      <c r="DSV36" s="131"/>
      <c r="DSW36" s="131"/>
      <c r="DSX36" s="131"/>
      <c r="DSY36" s="131"/>
      <c r="DSZ36" s="131"/>
      <c r="DTA36" s="131"/>
      <c r="DTB36" s="131"/>
      <c r="DTC36" s="131"/>
      <c r="DTD36" s="131"/>
      <c r="DTE36" s="131"/>
      <c r="DTF36" s="131"/>
      <c r="DTG36" s="131"/>
      <c r="DTH36" s="131"/>
      <c r="DTI36" s="131"/>
      <c r="DTJ36" s="131"/>
      <c r="DTK36" s="131"/>
      <c r="DTL36" s="131"/>
      <c r="DTM36" s="131"/>
      <c r="DTN36" s="131"/>
      <c r="DTO36" s="131"/>
      <c r="DTP36" s="131"/>
      <c r="DTQ36" s="131"/>
      <c r="DTR36" s="131"/>
      <c r="DTS36" s="131"/>
      <c r="DTT36" s="131"/>
      <c r="DTU36" s="131"/>
      <c r="DTV36" s="131"/>
      <c r="DTW36" s="131"/>
      <c r="DTX36" s="131"/>
      <c r="DTY36" s="131"/>
      <c r="DTZ36" s="131"/>
      <c r="DUA36" s="131"/>
      <c r="DUB36" s="131"/>
      <c r="DUC36" s="131"/>
      <c r="DUD36" s="131"/>
      <c r="DUE36" s="131"/>
      <c r="DUF36" s="131"/>
      <c r="DUG36" s="131"/>
      <c r="DUH36" s="131"/>
      <c r="DUI36" s="131"/>
      <c r="DUJ36" s="131"/>
      <c r="DUK36" s="131"/>
      <c r="DUL36" s="131"/>
      <c r="DUM36" s="131"/>
      <c r="DUN36" s="131"/>
      <c r="DUO36" s="131"/>
      <c r="DUP36" s="131"/>
      <c r="DUQ36" s="131"/>
      <c r="DUR36" s="131"/>
      <c r="DUS36" s="131"/>
      <c r="DUT36" s="131"/>
      <c r="DUU36" s="131"/>
      <c r="DUV36" s="131"/>
      <c r="DUW36" s="131"/>
      <c r="DUX36" s="131"/>
      <c r="DUY36" s="131"/>
      <c r="DUZ36" s="131"/>
      <c r="DVA36" s="131"/>
      <c r="DVB36" s="131"/>
      <c r="DVC36" s="131"/>
      <c r="DVD36" s="131"/>
      <c r="DVE36" s="131"/>
      <c r="DVF36" s="131"/>
      <c r="DVG36" s="131"/>
      <c r="DVH36" s="131"/>
      <c r="DVI36" s="131"/>
      <c r="DVJ36" s="131"/>
      <c r="DVK36" s="131"/>
      <c r="DVL36" s="131"/>
      <c r="DVM36" s="131"/>
      <c r="DVN36" s="131"/>
      <c r="DVO36" s="131"/>
      <c r="DVP36" s="131"/>
      <c r="DVQ36" s="131"/>
      <c r="DVR36" s="131"/>
      <c r="DVS36" s="131"/>
      <c r="DVT36" s="131"/>
      <c r="DVU36" s="131"/>
      <c r="DVV36" s="131"/>
      <c r="DVW36" s="131"/>
      <c r="DVX36" s="131"/>
      <c r="DVY36" s="131"/>
      <c r="DVZ36" s="131"/>
      <c r="DWA36" s="131"/>
      <c r="DWB36" s="131"/>
      <c r="DWC36" s="131"/>
      <c r="DWD36" s="131"/>
      <c r="DWE36" s="131"/>
      <c r="DWF36" s="131"/>
      <c r="DWG36" s="131"/>
      <c r="DWH36" s="131"/>
      <c r="DWI36" s="131"/>
      <c r="DWJ36" s="131"/>
      <c r="DWK36" s="131"/>
      <c r="DWL36" s="131"/>
      <c r="DWM36" s="131"/>
      <c r="DWN36" s="131"/>
      <c r="DWO36" s="131"/>
      <c r="DWP36" s="131"/>
      <c r="DWQ36" s="131"/>
      <c r="DWR36" s="131"/>
      <c r="DWS36" s="131"/>
      <c r="DWT36" s="131"/>
      <c r="DWU36" s="131"/>
      <c r="DWV36" s="131"/>
      <c r="DWW36" s="131"/>
      <c r="DWX36" s="131"/>
      <c r="DWY36" s="131"/>
      <c r="DWZ36" s="131"/>
      <c r="DXA36" s="131"/>
      <c r="DXB36" s="131"/>
      <c r="DXC36" s="131"/>
      <c r="DXD36" s="131"/>
      <c r="DXE36" s="131"/>
      <c r="DXF36" s="131"/>
      <c r="DXG36" s="131"/>
      <c r="DXH36" s="131"/>
      <c r="DXI36" s="131"/>
      <c r="DXJ36" s="131"/>
      <c r="DXK36" s="131"/>
      <c r="DXL36" s="131"/>
      <c r="DXM36" s="131"/>
      <c r="DXN36" s="131"/>
      <c r="DXO36" s="131"/>
      <c r="DXP36" s="131"/>
      <c r="DXQ36" s="131"/>
      <c r="DXR36" s="131"/>
      <c r="DXS36" s="131"/>
      <c r="DXT36" s="131"/>
      <c r="DXU36" s="131"/>
      <c r="DXV36" s="131"/>
      <c r="DXW36" s="131"/>
      <c r="DXX36" s="131"/>
      <c r="DXY36" s="131"/>
      <c r="DXZ36" s="131"/>
      <c r="DYA36" s="131"/>
      <c r="DYB36" s="131"/>
      <c r="DYC36" s="131"/>
      <c r="DYD36" s="131"/>
      <c r="DYE36" s="131"/>
      <c r="DYF36" s="131"/>
      <c r="DYG36" s="131"/>
      <c r="DYH36" s="131"/>
      <c r="DYI36" s="131"/>
      <c r="DYJ36" s="131"/>
      <c r="DYK36" s="131"/>
      <c r="DYL36" s="131"/>
      <c r="DYM36" s="131"/>
      <c r="DYN36" s="131"/>
      <c r="DYO36" s="131"/>
      <c r="DYP36" s="131"/>
      <c r="DYQ36" s="131"/>
      <c r="DYR36" s="131"/>
      <c r="DYS36" s="131"/>
      <c r="DYT36" s="131"/>
      <c r="DYU36" s="131"/>
      <c r="DYV36" s="131"/>
      <c r="DYW36" s="131"/>
      <c r="DYX36" s="131"/>
      <c r="DYY36" s="131"/>
      <c r="DYZ36" s="131"/>
      <c r="DZA36" s="131"/>
      <c r="DZB36" s="131"/>
      <c r="DZC36" s="131"/>
      <c r="DZD36" s="131"/>
      <c r="DZE36" s="131"/>
      <c r="DZF36" s="131"/>
      <c r="DZG36" s="131"/>
      <c r="DZH36" s="131"/>
      <c r="DZI36" s="131"/>
      <c r="DZJ36" s="131"/>
      <c r="DZK36" s="131"/>
      <c r="DZL36" s="131"/>
      <c r="DZM36" s="131"/>
      <c r="DZN36" s="131"/>
      <c r="DZO36" s="131"/>
      <c r="DZP36" s="131"/>
      <c r="DZQ36" s="131"/>
      <c r="DZR36" s="131"/>
      <c r="DZS36" s="131"/>
      <c r="DZT36" s="131"/>
      <c r="DZU36" s="131"/>
      <c r="DZV36" s="131"/>
      <c r="DZW36" s="131"/>
      <c r="DZX36" s="131"/>
      <c r="DZY36" s="131"/>
      <c r="DZZ36" s="131"/>
      <c r="EAA36" s="131"/>
      <c r="EAB36" s="131"/>
      <c r="EAC36" s="131"/>
      <c r="EAD36" s="131"/>
      <c r="EAE36" s="131"/>
      <c r="EAF36" s="131"/>
      <c r="EAG36" s="131"/>
      <c r="EAH36" s="131"/>
      <c r="EAI36" s="131"/>
      <c r="EAJ36" s="131"/>
      <c r="EAK36" s="131"/>
      <c r="EAL36" s="131"/>
      <c r="EAM36" s="131"/>
      <c r="EAN36" s="131"/>
      <c r="EAO36" s="131"/>
      <c r="EAP36" s="131"/>
      <c r="EAQ36" s="131"/>
      <c r="EAR36" s="131"/>
      <c r="EAS36" s="131"/>
      <c r="EAT36" s="131"/>
      <c r="EAU36" s="131"/>
      <c r="EAV36" s="131"/>
      <c r="EAW36" s="131"/>
      <c r="EAX36" s="131"/>
      <c r="EAY36" s="131"/>
      <c r="EAZ36" s="131"/>
      <c r="EBA36" s="131"/>
      <c r="EBB36" s="131"/>
      <c r="EBC36" s="131"/>
      <c r="EBD36" s="131"/>
      <c r="EBE36" s="131"/>
      <c r="EBF36" s="131"/>
      <c r="EBG36" s="131"/>
      <c r="EBH36" s="131"/>
      <c r="EBI36" s="131"/>
      <c r="EBJ36" s="131"/>
      <c r="EBK36" s="131"/>
      <c r="EBL36" s="131"/>
      <c r="EBM36" s="131"/>
      <c r="EBN36" s="131"/>
      <c r="EBO36" s="131"/>
      <c r="EBP36" s="131"/>
      <c r="EBQ36" s="131"/>
      <c r="EBR36" s="131"/>
      <c r="EBS36" s="131"/>
      <c r="EBT36" s="131"/>
      <c r="EBU36" s="131"/>
      <c r="EBV36" s="131"/>
      <c r="EBW36" s="131"/>
      <c r="EBX36" s="131"/>
      <c r="EBY36" s="131"/>
      <c r="EBZ36" s="131"/>
      <c r="ECA36" s="131"/>
      <c r="ECB36" s="131"/>
      <c r="ECC36" s="131"/>
      <c r="ECD36" s="131"/>
      <c r="ECE36" s="131"/>
      <c r="ECF36" s="131"/>
      <c r="ECG36" s="131"/>
      <c r="ECH36" s="131"/>
      <c r="ECI36" s="131"/>
      <c r="ECJ36" s="131"/>
      <c r="ECK36" s="131"/>
      <c r="ECL36" s="131"/>
      <c r="ECM36" s="131"/>
      <c r="ECN36" s="131"/>
      <c r="ECO36" s="131"/>
      <c r="ECP36" s="131"/>
      <c r="ECQ36" s="131"/>
      <c r="ECR36" s="131"/>
      <c r="ECS36" s="131"/>
      <c r="ECT36" s="131"/>
      <c r="ECU36" s="131"/>
      <c r="ECV36" s="131"/>
      <c r="ECW36" s="131"/>
      <c r="ECX36" s="131"/>
      <c r="ECY36" s="131"/>
      <c r="ECZ36" s="131"/>
      <c r="EDA36" s="131"/>
      <c r="EDB36" s="131"/>
      <c r="EDC36" s="131"/>
      <c r="EDD36" s="131"/>
      <c r="EDE36" s="131"/>
      <c r="EDF36" s="131"/>
      <c r="EDG36" s="131"/>
      <c r="EDH36" s="131"/>
      <c r="EDI36" s="131"/>
      <c r="EDJ36" s="131"/>
      <c r="EDK36" s="131"/>
      <c r="EDL36" s="131"/>
      <c r="EDM36" s="131"/>
      <c r="EDN36" s="131"/>
      <c r="EDO36" s="131"/>
      <c r="EDP36" s="131"/>
      <c r="EDQ36" s="131"/>
      <c r="EDR36" s="131"/>
      <c r="EDS36" s="131"/>
      <c r="EDT36" s="131"/>
      <c r="EDU36" s="131"/>
      <c r="EDV36" s="131"/>
      <c r="EDW36" s="131"/>
      <c r="EDX36" s="131"/>
      <c r="EDY36" s="131"/>
      <c r="EDZ36" s="131"/>
      <c r="EEA36" s="131"/>
      <c r="EEB36" s="131"/>
      <c r="EEC36" s="131"/>
      <c r="EED36" s="131"/>
      <c r="EEE36" s="131"/>
      <c r="EEF36" s="131"/>
      <c r="EEG36" s="131"/>
      <c r="EEH36" s="131"/>
      <c r="EEI36" s="131"/>
      <c r="EEJ36" s="131"/>
      <c r="EEK36" s="131"/>
      <c r="EEL36" s="131"/>
      <c r="EEM36" s="131"/>
      <c r="EEN36" s="131"/>
      <c r="EEO36" s="131"/>
      <c r="EEP36" s="131"/>
      <c r="EEQ36" s="131"/>
      <c r="EER36" s="131"/>
      <c r="EES36" s="131"/>
      <c r="EET36" s="131"/>
      <c r="EEU36" s="131"/>
      <c r="EEV36" s="131"/>
      <c r="EEW36" s="131"/>
      <c r="EEX36" s="131"/>
      <c r="EEY36" s="131"/>
      <c r="EEZ36" s="131"/>
      <c r="EFA36" s="131"/>
      <c r="EFB36" s="131"/>
      <c r="EFC36" s="131"/>
      <c r="EFD36" s="131"/>
      <c r="EFE36" s="131"/>
      <c r="EFF36" s="131"/>
      <c r="EFG36" s="131"/>
      <c r="EFH36" s="131"/>
      <c r="EFI36" s="131"/>
      <c r="EFJ36" s="131"/>
      <c r="EFK36" s="131"/>
      <c r="EFL36" s="131"/>
      <c r="EFM36" s="131"/>
      <c r="EFN36" s="131"/>
      <c r="EFO36" s="131"/>
      <c r="EFP36" s="131"/>
      <c r="EFQ36" s="131"/>
      <c r="EFR36" s="131"/>
      <c r="EFS36" s="131"/>
      <c r="EFT36" s="131"/>
      <c r="EFU36" s="131"/>
      <c r="EFV36" s="131"/>
      <c r="EFW36" s="131"/>
      <c r="EFX36" s="131"/>
      <c r="EFY36" s="131"/>
      <c r="EFZ36" s="131"/>
      <c r="EGA36" s="131"/>
      <c r="EGB36" s="131"/>
      <c r="EGC36" s="131"/>
      <c r="EGD36" s="131"/>
      <c r="EGE36" s="131"/>
      <c r="EGF36" s="131"/>
      <c r="EGG36" s="131"/>
      <c r="EGH36" s="131"/>
      <c r="EGI36" s="131"/>
      <c r="EGJ36" s="131"/>
      <c r="EGK36" s="131"/>
      <c r="EGL36" s="131"/>
      <c r="EGM36" s="131"/>
      <c r="EGN36" s="131"/>
      <c r="EGO36" s="131"/>
      <c r="EGP36" s="131"/>
      <c r="EGQ36" s="131"/>
      <c r="EGR36" s="131"/>
      <c r="EGS36" s="131"/>
      <c r="EGT36" s="131"/>
      <c r="EGU36" s="131"/>
      <c r="EGV36" s="131"/>
      <c r="EGW36" s="131"/>
      <c r="EGX36" s="131"/>
      <c r="EGY36" s="131"/>
      <c r="EGZ36" s="131"/>
      <c r="EHA36" s="131"/>
      <c r="EHB36" s="131"/>
      <c r="EHC36" s="131"/>
      <c r="EHD36" s="131"/>
      <c r="EHE36" s="131"/>
      <c r="EHF36" s="131"/>
      <c r="EHG36" s="131"/>
      <c r="EHH36" s="131"/>
      <c r="EHI36" s="131"/>
      <c r="EHJ36" s="131"/>
      <c r="EHK36" s="131"/>
      <c r="EHL36" s="131"/>
      <c r="EHM36" s="131"/>
      <c r="EHN36" s="131"/>
      <c r="EHO36" s="131"/>
      <c r="EHP36" s="131"/>
      <c r="EHQ36" s="131"/>
      <c r="EHR36" s="131"/>
      <c r="EHS36" s="131"/>
      <c r="EHT36" s="131"/>
      <c r="EHU36" s="131"/>
      <c r="EHV36" s="131"/>
      <c r="EHW36" s="131"/>
      <c r="EHX36" s="131"/>
      <c r="EHY36" s="131"/>
      <c r="EHZ36" s="131"/>
      <c r="EIA36" s="131"/>
      <c r="EIB36" s="131"/>
      <c r="EIC36" s="131"/>
      <c r="EID36" s="131"/>
      <c r="EIE36" s="131"/>
      <c r="EIF36" s="131"/>
      <c r="EIG36" s="131"/>
      <c r="EIH36" s="131"/>
      <c r="EII36" s="131"/>
      <c r="EIJ36" s="131"/>
      <c r="EIK36" s="131"/>
      <c r="EIL36" s="131"/>
      <c r="EIM36" s="131"/>
      <c r="EIN36" s="131"/>
      <c r="EIO36" s="131"/>
      <c r="EIP36" s="131"/>
      <c r="EIQ36" s="131"/>
      <c r="EIR36" s="131"/>
      <c r="EIS36" s="131"/>
      <c r="EIT36" s="131"/>
      <c r="EIU36" s="131"/>
      <c r="EIV36" s="131"/>
      <c r="EIW36" s="131"/>
      <c r="EIX36" s="131"/>
      <c r="EIY36" s="131"/>
      <c r="EIZ36" s="131"/>
      <c r="EJA36" s="131"/>
      <c r="EJB36" s="131"/>
      <c r="EJC36" s="131"/>
      <c r="EJD36" s="131"/>
      <c r="EJE36" s="131"/>
      <c r="EJF36" s="131"/>
      <c r="EJG36" s="131"/>
      <c r="EJH36" s="131"/>
      <c r="EJI36" s="131"/>
      <c r="EJJ36" s="131"/>
      <c r="EJK36" s="131"/>
      <c r="EJL36" s="131"/>
      <c r="EJM36" s="131"/>
      <c r="EJN36" s="131"/>
      <c r="EJO36" s="131"/>
      <c r="EJP36" s="131"/>
      <c r="EJQ36" s="131"/>
      <c r="EJR36" s="131"/>
      <c r="EJS36" s="131"/>
      <c r="EJT36" s="131"/>
      <c r="EJU36" s="131"/>
      <c r="EJV36" s="131"/>
      <c r="EJW36" s="131"/>
      <c r="EJX36" s="131"/>
      <c r="EJY36" s="131"/>
      <c r="EJZ36" s="131"/>
      <c r="EKA36" s="131"/>
      <c r="EKB36" s="131"/>
      <c r="EKC36" s="131"/>
      <c r="EKD36" s="131"/>
      <c r="EKE36" s="131"/>
      <c r="EKF36" s="131"/>
      <c r="EKG36" s="131"/>
      <c r="EKH36" s="131"/>
      <c r="EKI36" s="131"/>
      <c r="EKJ36" s="131"/>
      <c r="EKK36" s="131"/>
      <c r="EKL36" s="131"/>
      <c r="EKM36" s="131"/>
      <c r="EKN36" s="131"/>
      <c r="EKO36" s="131"/>
      <c r="EKP36" s="131"/>
      <c r="EKQ36" s="131"/>
      <c r="EKR36" s="131"/>
      <c r="EKS36" s="131"/>
      <c r="EKT36" s="131"/>
      <c r="EKU36" s="131"/>
      <c r="EKV36" s="131"/>
      <c r="EKW36" s="131"/>
      <c r="EKX36" s="131"/>
      <c r="EKY36" s="131"/>
      <c r="EKZ36" s="131"/>
      <c r="ELA36" s="131"/>
      <c r="ELB36" s="131"/>
      <c r="ELC36" s="131"/>
      <c r="ELD36" s="131"/>
      <c r="ELE36" s="131"/>
      <c r="ELF36" s="131"/>
      <c r="ELG36" s="131"/>
      <c r="ELH36" s="131"/>
      <c r="ELI36" s="131"/>
      <c r="ELJ36" s="131"/>
      <c r="ELK36" s="131"/>
      <c r="ELL36" s="131"/>
      <c r="ELM36" s="131"/>
      <c r="ELN36" s="131"/>
      <c r="ELO36" s="131"/>
      <c r="ELP36" s="131"/>
      <c r="ELQ36" s="131"/>
      <c r="ELR36" s="131"/>
      <c r="ELS36" s="131"/>
      <c r="ELT36" s="131"/>
      <c r="ELU36" s="131"/>
      <c r="ELV36" s="131"/>
      <c r="ELW36" s="131"/>
      <c r="ELX36" s="131"/>
      <c r="ELY36" s="131"/>
      <c r="ELZ36" s="131"/>
      <c r="EMA36" s="131"/>
      <c r="EMB36" s="131"/>
      <c r="EMC36" s="131"/>
      <c r="EMD36" s="131"/>
      <c r="EME36" s="131"/>
      <c r="EMF36" s="131"/>
      <c r="EMG36" s="131"/>
      <c r="EMH36" s="131"/>
      <c r="EMI36" s="131"/>
      <c r="EMJ36" s="131"/>
      <c r="EMK36" s="131"/>
      <c r="EML36" s="131"/>
      <c r="EMM36" s="131"/>
      <c r="EMN36" s="131"/>
      <c r="EMO36" s="131"/>
      <c r="EMP36" s="131"/>
      <c r="EMQ36" s="131"/>
      <c r="EMR36" s="131"/>
      <c r="EMS36" s="131"/>
      <c r="EMT36" s="131"/>
      <c r="EMU36" s="131"/>
      <c r="EMV36" s="131"/>
      <c r="EMW36" s="131"/>
      <c r="EMX36" s="131"/>
      <c r="EMY36" s="131"/>
      <c r="EMZ36" s="131"/>
      <c r="ENA36" s="131"/>
      <c r="ENB36" s="131"/>
      <c r="ENC36" s="131"/>
      <c r="END36" s="131"/>
      <c r="ENE36" s="131"/>
      <c r="ENF36" s="131"/>
      <c r="ENG36" s="131"/>
      <c r="ENH36" s="131"/>
      <c r="ENI36" s="131"/>
      <c r="ENJ36" s="131"/>
      <c r="ENK36" s="131"/>
      <c r="ENL36" s="131"/>
      <c r="ENM36" s="131"/>
      <c r="ENN36" s="131"/>
      <c r="ENO36" s="131"/>
      <c r="ENP36" s="131"/>
      <c r="ENQ36" s="131"/>
      <c r="ENR36" s="131"/>
      <c r="ENS36" s="131"/>
      <c r="ENT36" s="131"/>
      <c r="ENU36" s="131"/>
      <c r="ENV36" s="131"/>
      <c r="ENW36" s="131"/>
      <c r="ENX36" s="131"/>
      <c r="ENY36" s="131"/>
      <c r="ENZ36" s="131"/>
      <c r="EOA36" s="131"/>
      <c r="EOB36" s="131"/>
      <c r="EOC36" s="131"/>
      <c r="EOD36" s="131"/>
      <c r="EOE36" s="131"/>
      <c r="EOF36" s="131"/>
      <c r="EOG36" s="131"/>
      <c r="EOH36" s="131"/>
      <c r="EOI36" s="131"/>
      <c r="EOJ36" s="131"/>
      <c r="EOK36" s="131"/>
      <c r="EOL36" s="131"/>
      <c r="EOM36" s="131"/>
      <c r="EON36" s="131"/>
      <c r="EOO36" s="131"/>
      <c r="EOP36" s="131"/>
      <c r="EOQ36" s="131"/>
      <c r="EOR36" s="131"/>
      <c r="EOS36" s="131"/>
      <c r="EOT36" s="131"/>
      <c r="EOU36" s="131"/>
      <c r="EOV36" s="131"/>
      <c r="EOW36" s="131"/>
      <c r="EOX36" s="131"/>
      <c r="EOY36" s="131"/>
      <c r="EOZ36" s="131"/>
      <c r="EPA36" s="131"/>
      <c r="EPB36" s="131"/>
      <c r="EPC36" s="131"/>
      <c r="EPD36" s="131"/>
      <c r="EPE36" s="131"/>
      <c r="EPF36" s="131"/>
      <c r="EPG36" s="131"/>
      <c r="EPH36" s="131"/>
      <c r="EPI36" s="131"/>
      <c r="EPJ36" s="131"/>
      <c r="EPK36" s="131"/>
      <c r="EPL36" s="131"/>
      <c r="EPM36" s="131"/>
      <c r="EPN36" s="131"/>
      <c r="EPO36" s="131"/>
      <c r="EPP36" s="131"/>
      <c r="EPQ36" s="131"/>
      <c r="EPR36" s="131"/>
      <c r="EPS36" s="131"/>
      <c r="EPT36" s="131"/>
      <c r="EPU36" s="131"/>
      <c r="EPV36" s="131"/>
      <c r="EPW36" s="131"/>
      <c r="EPX36" s="131"/>
      <c r="EPY36" s="131"/>
      <c r="EPZ36" s="131"/>
      <c r="EQA36" s="131"/>
      <c r="EQB36" s="131"/>
      <c r="EQC36" s="131"/>
      <c r="EQD36" s="131"/>
      <c r="EQE36" s="131"/>
      <c r="EQF36" s="131"/>
      <c r="EQG36" s="131"/>
      <c r="EQH36" s="131"/>
      <c r="EQI36" s="131"/>
      <c r="EQJ36" s="131"/>
      <c r="EQK36" s="131"/>
      <c r="EQL36" s="131"/>
      <c r="EQM36" s="131"/>
      <c r="EQN36" s="131"/>
      <c r="EQO36" s="131"/>
      <c r="EQP36" s="131"/>
      <c r="EQQ36" s="131"/>
      <c r="EQR36" s="131"/>
      <c r="EQS36" s="131"/>
      <c r="EQT36" s="131"/>
      <c r="EQU36" s="131"/>
      <c r="EQV36" s="131"/>
      <c r="EQW36" s="131"/>
      <c r="EQX36" s="131"/>
      <c r="EQY36" s="131"/>
      <c r="EQZ36" s="131"/>
      <c r="ERA36" s="131"/>
      <c r="ERB36" s="131"/>
      <c r="ERC36" s="131"/>
      <c r="ERD36" s="131"/>
      <c r="ERE36" s="131"/>
      <c r="ERF36" s="131"/>
      <c r="ERG36" s="131"/>
      <c r="ERH36" s="131"/>
      <c r="ERI36" s="131"/>
      <c r="ERJ36" s="131"/>
      <c r="ERK36" s="131"/>
      <c r="ERL36" s="131"/>
      <c r="ERM36" s="131"/>
      <c r="ERN36" s="131"/>
      <c r="ERO36" s="131"/>
      <c r="ERP36" s="131"/>
      <c r="ERQ36" s="131"/>
      <c r="ERR36" s="131"/>
      <c r="ERS36" s="131"/>
      <c r="ERT36" s="131"/>
      <c r="ERU36" s="131"/>
      <c r="ERV36" s="131"/>
      <c r="ERW36" s="131"/>
      <c r="ERX36" s="131"/>
      <c r="ERY36" s="131"/>
      <c r="ERZ36" s="131"/>
      <c r="ESA36" s="131"/>
      <c r="ESB36" s="131"/>
      <c r="ESC36" s="131"/>
      <c r="ESD36" s="131"/>
      <c r="ESE36" s="131"/>
      <c r="ESF36" s="131"/>
      <c r="ESG36" s="131"/>
      <c r="ESH36" s="131"/>
      <c r="ESI36" s="131"/>
      <c r="ESJ36" s="131"/>
      <c r="ESK36" s="131"/>
      <c r="ESL36" s="131"/>
      <c r="ESM36" s="131"/>
      <c r="ESN36" s="131"/>
      <c r="ESO36" s="131"/>
      <c r="ESP36" s="131"/>
      <c r="ESQ36" s="131"/>
      <c r="ESR36" s="131"/>
      <c r="ESS36" s="131"/>
      <c r="EST36" s="131"/>
      <c r="ESU36" s="131"/>
      <c r="ESV36" s="131"/>
      <c r="ESW36" s="131"/>
      <c r="ESX36" s="131"/>
      <c r="ESY36" s="131"/>
      <c r="ESZ36" s="131"/>
      <c r="ETA36" s="131"/>
      <c r="ETB36" s="131"/>
      <c r="ETC36" s="131"/>
      <c r="ETD36" s="131"/>
      <c r="ETE36" s="131"/>
      <c r="ETF36" s="131"/>
      <c r="ETG36" s="131"/>
      <c r="ETH36" s="131"/>
      <c r="ETI36" s="131"/>
      <c r="ETJ36" s="131"/>
      <c r="ETK36" s="131"/>
      <c r="ETL36" s="131"/>
      <c r="ETM36" s="131"/>
      <c r="ETN36" s="131"/>
      <c r="ETO36" s="131"/>
      <c r="ETP36" s="131"/>
      <c r="ETQ36" s="131"/>
      <c r="ETR36" s="131"/>
      <c r="ETS36" s="131"/>
      <c r="ETT36" s="131"/>
      <c r="ETU36" s="131"/>
      <c r="ETV36" s="131"/>
      <c r="ETW36" s="131"/>
      <c r="ETX36" s="131"/>
      <c r="ETY36" s="131"/>
      <c r="ETZ36" s="131"/>
      <c r="EUA36" s="131"/>
      <c r="EUB36" s="131"/>
      <c r="EUC36" s="131"/>
      <c r="EUD36" s="131"/>
      <c r="EUE36" s="131"/>
      <c r="EUF36" s="131"/>
      <c r="EUG36" s="131"/>
      <c r="EUH36" s="131"/>
      <c r="EUI36" s="131"/>
      <c r="EUJ36" s="131"/>
      <c r="EUK36" s="131"/>
      <c r="EUL36" s="131"/>
      <c r="EUM36" s="131"/>
      <c r="EUN36" s="131"/>
      <c r="EUO36" s="131"/>
      <c r="EUP36" s="131"/>
      <c r="EUQ36" s="131"/>
      <c r="EUR36" s="131"/>
      <c r="EUS36" s="131"/>
      <c r="EUT36" s="131"/>
      <c r="EUU36" s="131"/>
      <c r="EUV36" s="131"/>
      <c r="EUW36" s="131"/>
      <c r="EUX36" s="131"/>
      <c r="EUY36" s="131"/>
      <c r="EUZ36" s="131"/>
      <c r="EVA36" s="131"/>
      <c r="EVB36" s="131"/>
      <c r="EVC36" s="131"/>
      <c r="EVD36" s="131"/>
      <c r="EVE36" s="131"/>
      <c r="EVF36" s="131"/>
      <c r="EVG36" s="131"/>
      <c r="EVH36" s="131"/>
      <c r="EVI36" s="131"/>
      <c r="EVJ36" s="131"/>
      <c r="EVK36" s="131"/>
      <c r="EVL36" s="131"/>
      <c r="EVM36" s="131"/>
      <c r="EVN36" s="131"/>
      <c r="EVO36" s="131"/>
      <c r="EVP36" s="131"/>
      <c r="EVQ36" s="131"/>
      <c r="EVR36" s="131"/>
      <c r="EVS36" s="131"/>
      <c r="EVT36" s="131"/>
      <c r="EVU36" s="131"/>
      <c r="EVV36" s="131"/>
      <c r="EVW36" s="131"/>
      <c r="EVX36" s="131"/>
      <c r="EVY36" s="131"/>
      <c r="EVZ36" s="131"/>
      <c r="EWA36" s="131"/>
      <c r="EWB36" s="131"/>
      <c r="EWC36" s="131"/>
      <c r="EWD36" s="131"/>
      <c r="EWE36" s="131"/>
      <c r="EWF36" s="131"/>
      <c r="EWG36" s="131"/>
      <c r="EWH36" s="131"/>
      <c r="EWI36" s="131"/>
      <c r="EWJ36" s="131"/>
      <c r="EWK36" s="131"/>
      <c r="EWL36" s="131"/>
      <c r="EWM36" s="131"/>
      <c r="EWN36" s="131"/>
      <c r="EWO36" s="131"/>
      <c r="EWP36" s="131"/>
      <c r="EWQ36" s="131"/>
      <c r="EWR36" s="131"/>
      <c r="EWS36" s="131"/>
      <c r="EWT36" s="131"/>
      <c r="EWU36" s="131"/>
      <c r="EWV36" s="131"/>
      <c r="EWW36" s="131"/>
      <c r="EWX36" s="131"/>
      <c r="EWY36" s="131"/>
      <c r="EWZ36" s="131"/>
      <c r="EXA36" s="131"/>
      <c r="EXB36" s="131"/>
      <c r="EXC36" s="131"/>
      <c r="EXD36" s="131"/>
      <c r="EXE36" s="131"/>
      <c r="EXF36" s="131"/>
      <c r="EXG36" s="131"/>
      <c r="EXH36" s="131"/>
      <c r="EXI36" s="131"/>
      <c r="EXJ36" s="131"/>
      <c r="EXK36" s="131"/>
      <c r="EXL36" s="131"/>
      <c r="EXM36" s="131"/>
      <c r="EXN36" s="131"/>
      <c r="EXO36" s="131"/>
      <c r="EXP36" s="131"/>
      <c r="EXQ36" s="131"/>
      <c r="EXR36" s="131"/>
      <c r="EXS36" s="131"/>
      <c r="EXT36" s="131"/>
      <c r="EXU36" s="131"/>
      <c r="EXV36" s="131"/>
      <c r="EXW36" s="131"/>
      <c r="EXX36" s="131"/>
      <c r="EXY36" s="131"/>
      <c r="EXZ36" s="131"/>
      <c r="EYA36" s="131"/>
      <c r="EYB36" s="131"/>
      <c r="EYC36" s="131"/>
      <c r="EYD36" s="131"/>
      <c r="EYE36" s="131"/>
      <c r="EYF36" s="131"/>
      <c r="EYG36" s="131"/>
      <c r="EYH36" s="131"/>
      <c r="EYI36" s="131"/>
      <c r="EYJ36" s="131"/>
      <c r="EYK36" s="131"/>
      <c r="EYL36" s="131"/>
      <c r="EYM36" s="131"/>
      <c r="EYN36" s="131"/>
      <c r="EYO36" s="131"/>
      <c r="EYP36" s="131"/>
      <c r="EYQ36" s="131"/>
      <c r="EYR36" s="131"/>
      <c r="EYS36" s="131"/>
      <c r="EYT36" s="131"/>
      <c r="EYU36" s="131"/>
      <c r="EYV36" s="131"/>
      <c r="EYW36" s="131"/>
      <c r="EYX36" s="131"/>
      <c r="EYY36" s="131"/>
      <c r="EYZ36" s="131"/>
      <c r="EZA36" s="131"/>
      <c r="EZB36" s="131"/>
      <c r="EZC36" s="131"/>
      <c r="EZD36" s="131"/>
      <c r="EZE36" s="131"/>
      <c r="EZF36" s="131"/>
      <c r="EZG36" s="131"/>
      <c r="EZH36" s="131"/>
      <c r="EZI36" s="131"/>
      <c r="EZJ36" s="131"/>
      <c r="EZK36" s="131"/>
      <c r="EZL36" s="131"/>
      <c r="EZM36" s="131"/>
      <c r="EZN36" s="131"/>
      <c r="EZO36" s="131"/>
      <c r="EZP36" s="131"/>
      <c r="EZQ36" s="131"/>
      <c r="EZR36" s="131"/>
      <c r="EZS36" s="131"/>
      <c r="EZT36" s="131"/>
      <c r="EZU36" s="131"/>
      <c r="EZV36" s="131"/>
      <c r="EZW36" s="131"/>
      <c r="EZX36" s="131"/>
      <c r="EZY36" s="131"/>
      <c r="EZZ36" s="131"/>
      <c r="FAA36" s="131"/>
      <c r="FAB36" s="131"/>
      <c r="FAC36" s="131"/>
      <c r="FAD36" s="131"/>
      <c r="FAE36" s="131"/>
      <c r="FAF36" s="131"/>
      <c r="FAG36" s="131"/>
      <c r="FAH36" s="131"/>
      <c r="FAI36" s="131"/>
      <c r="FAJ36" s="131"/>
      <c r="FAK36" s="131"/>
      <c r="FAL36" s="131"/>
      <c r="FAM36" s="131"/>
      <c r="FAN36" s="131"/>
      <c r="FAO36" s="131"/>
      <c r="FAP36" s="131"/>
      <c r="FAQ36" s="131"/>
      <c r="FAR36" s="131"/>
      <c r="FAS36" s="131"/>
      <c r="FAT36" s="131"/>
      <c r="FAU36" s="131"/>
      <c r="FAV36" s="131"/>
      <c r="FAW36" s="131"/>
      <c r="FAX36" s="131"/>
      <c r="FAY36" s="131"/>
      <c r="FAZ36" s="131"/>
      <c r="FBA36" s="131"/>
      <c r="FBB36" s="131"/>
      <c r="FBC36" s="131"/>
      <c r="FBD36" s="131"/>
      <c r="FBE36" s="131"/>
      <c r="FBF36" s="131"/>
      <c r="FBG36" s="131"/>
      <c r="FBH36" s="131"/>
      <c r="FBI36" s="131"/>
      <c r="FBJ36" s="131"/>
      <c r="FBK36" s="131"/>
      <c r="FBL36" s="131"/>
      <c r="FBM36" s="131"/>
      <c r="FBN36" s="131"/>
      <c r="FBO36" s="131"/>
      <c r="FBP36" s="131"/>
      <c r="FBQ36" s="131"/>
      <c r="FBR36" s="131"/>
      <c r="FBS36" s="131"/>
      <c r="FBT36" s="131"/>
      <c r="FBU36" s="131"/>
      <c r="FBV36" s="131"/>
      <c r="FBW36" s="131"/>
      <c r="FBX36" s="131"/>
      <c r="FBY36" s="131"/>
      <c r="FBZ36" s="131"/>
      <c r="FCA36" s="131"/>
      <c r="FCB36" s="131"/>
      <c r="FCC36" s="131"/>
      <c r="FCD36" s="131"/>
      <c r="FCE36" s="131"/>
      <c r="FCF36" s="131"/>
      <c r="FCG36" s="131"/>
      <c r="FCH36" s="131"/>
      <c r="FCI36" s="131"/>
      <c r="FCJ36" s="131"/>
      <c r="FCK36" s="131"/>
      <c r="FCL36" s="131"/>
      <c r="FCM36" s="131"/>
      <c r="FCN36" s="131"/>
      <c r="FCO36" s="131"/>
      <c r="FCP36" s="131"/>
      <c r="FCQ36" s="131"/>
      <c r="FCR36" s="131"/>
      <c r="FCS36" s="131"/>
      <c r="FCT36" s="131"/>
      <c r="FCU36" s="131"/>
      <c r="FCV36" s="131"/>
      <c r="FCW36" s="131"/>
      <c r="FCX36" s="131"/>
      <c r="FCY36" s="131"/>
      <c r="FCZ36" s="131"/>
      <c r="FDA36" s="131"/>
      <c r="FDB36" s="131"/>
      <c r="FDC36" s="131"/>
      <c r="FDD36" s="131"/>
      <c r="FDE36" s="131"/>
      <c r="FDF36" s="131"/>
      <c r="FDG36" s="131"/>
      <c r="FDH36" s="131"/>
      <c r="FDI36" s="131"/>
      <c r="FDJ36" s="131"/>
      <c r="FDK36" s="131"/>
      <c r="FDL36" s="131"/>
      <c r="FDM36" s="131"/>
      <c r="FDN36" s="131"/>
      <c r="FDO36" s="131"/>
      <c r="FDP36" s="131"/>
      <c r="FDQ36" s="131"/>
      <c r="FDR36" s="131"/>
      <c r="FDS36" s="131"/>
      <c r="FDT36" s="131"/>
      <c r="FDU36" s="131"/>
      <c r="FDV36" s="131"/>
      <c r="FDW36" s="131"/>
      <c r="FDX36" s="131"/>
      <c r="FDY36" s="131"/>
      <c r="FDZ36" s="131"/>
      <c r="FEA36" s="131"/>
      <c r="FEB36" s="131"/>
      <c r="FEC36" s="131"/>
      <c r="FED36" s="131"/>
      <c r="FEE36" s="131"/>
      <c r="FEF36" s="131"/>
      <c r="FEG36" s="131"/>
      <c r="FEH36" s="131"/>
      <c r="FEI36" s="131"/>
      <c r="FEJ36" s="131"/>
      <c r="FEK36" s="131"/>
      <c r="FEL36" s="131"/>
      <c r="FEM36" s="131"/>
      <c r="FEN36" s="131"/>
      <c r="FEO36" s="131"/>
      <c r="FEP36" s="131"/>
      <c r="FEQ36" s="131"/>
      <c r="FER36" s="131"/>
      <c r="FES36" s="131"/>
      <c r="FET36" s="131"/>
      <c r="FEU36" s="131"/>
      <c r="FEV36" s="131"/>
      <c r="FEW36" s="131"/>
      <c r="FEX36" s="131"/>
      <c r="FEY36" s="131"/>
      <c r="FEZ36" s="131"/>
      <c r="FFA36" s="131"/>
      <c r="FFB36" s="131"/>
      <c r="FFC36" s="131"/>
      <c r="FFD36" s="131"/>
      <c r="FFE36" s="131"/>
      <c r="FFF36" s="131"/>
      <c r="FFG36" s="131"/>
      <c r="FFH36" s="131"/>
      <c r="FFI36" s="131"/>
      <c r="FFJ36" s="131"/>
      <c r="FFK36" s="131"/>
      <c r="FFL36" s="131"/>
      <c r="FFM36" s="131"/>
      <c r="FFN36" s="131"/>
      <c r="FFO36" s="131"/>
      <c r="FFP36" s="131"/>
      <c r="FFQ36" s="131"/>
      <c r="FFR36" s="131"/>
      <c r="FFS36" s="131"/>
      <c r="FFT36" s="131"/>
      <c r="FFU36" s="131"/>
      <c r="FFV36" s="131"/>
      <c r="FFW36" s="131"/>
      <c r="FFX36" s="131"/>
      <c r="FFY36" s="131"/>
      <c r="FFZ36" s="131"/>
      <c r="FGA36" s="131"/>
      <c r="FGB36" s="131"/>
      <c r="FGC36" s="131"/>
      <c r="FGD36" s="131"/>
      <c r="FGE36" s="131"/>
      <c r="FGF36" s="131"/>
      <c r="FGG36" s="131"/>
      <c r="FGH36" s="131"/>
      <c r="FGI36" s="131"/>
      <c r="FGJ36" s="131"/>
      <c r="FGK36" s="131"/>
      <c r="FGL36" s="131"/>
      <c r="FGM36" s="131"/>
      <c r="FGN36" s="131"/>
      <c r="FGO36" s="131"/>
      <c r="FGP36" s="131"/>
      <c r="FGQ36" s="131"/>
      <c r="FGR36" s="131"/>
      <c r="FGS36" s="131"/>
      <c r="FGT36" s="131"/>
      <c r="FGU36" s="131"/>
      <c r="FGV36" s="131"/>
      <c r="FGW36" s="131"/>
      <c r="FGX36" s="131"/>
      <c r="FGY36" s="131"/>
      <c r="FGZ36" s="131"/>
      <c r="FHA36" s="131"/>
      <c r="FHB36" s="131"/>
      <c r="FHC36" s="131"/>
      <c r="FHD36" s="131"/>
      <c r="FHE36" s="131"/>
      <c r="FHF36" s="131"/>
      <c r="FHG36" s="131"/>
      <c r="FHH36" s="131"/>
      <c r="FHI36" s="131"/>
      <c r="FHJ36" s="131"/>
      <c r="FHK36" s="131"/>
      <c r="FHL36" s="131"/>
      <c r="FHM36" s="131"/>
      <c r="FHN36" s="131"/>
      <c r="FHO36" s="131"/>
      <c r="FHP36" s="131"/>
      <c r="FHQ36" s="131"/>
      <c r="FHR36" s="131"/>
      <c r="FHS36" s="131"/>
      <c r="FHT36" s="131"/>
      <c r="FHU36" s="131"/>
      <c r="FHV36" s="131"/>
      <c r="FHW36" s="131"/>
      <c r="FHX36" s="131"/>
      <c r="FHY36" s="131"/>
      <c r="FHZ36" s="131"/>
      <c r="FIA36" s="131"/>
      <c r="FIB36" s="131"/>
      <c r="FIC36" s="131"/>
      <c r="FID36" s="131"/>
      <c r="FIE36" s="131"/>
      <c r="FIF36" s="131"/>
      <c r="FIG36" s="131"/>
      <c r="FIH36" s="131"/>
      <c r="FII36" s="131"/>
      <c r="FIJ36" s="131"/>
      <c r="FIK36" s="131"/>
      <c r="FIL36" s="131"/>
      <c r="FIM36" s="131"/>
      <c r="FIN36" s="131"/>
      <c r="FIO36" s="131"/>
      <c r="FIP36" s="131"/>
      <c r="FIQ36" s="131"/>
      <c r="FIR36" s="131"/>
      <c r="FIS36" s="131"/>
      <c r="FIT36" s="131"/>
      <c r="FIU36" s="131"/>
      <c r="FIV36" s="131"/>
      <c r="FIW36" s="131"/>
      <c r="FIX36" s="131"/>
      <c r="FIY36" s="131"/>
      <c r="FIZ36" s="131"/>
      <c r="FJA36" s="131"/>
      <c r="FJB36" s="131"/>
      <c r="FJC36" s="131"/>
      <c r="FJD36" s="131"/>
      <c r="FJE36" s="131"/>
      <c r="FJF36" s="131"/>
      <c r="FJG36" s="131"/>
      <c r="FJH36" s="131"/>
      <c r="FJI36" s="131"/>
      <c r="FJJ36" s="131"/>
      <c r="FJK36" s="131"/>
      <c r="FJL36" s="131"/>
      <c r="FJM36" s="131"/>
      <c r="FJN36" s="131"/>
      <c r="FJO36" s="131"/>
      <c r="FJP36" s="131"/>
      <c r="FJQ36" s="131"/>
      <c r="FJR36" s="131"/>
      <c r="FJS36" s="131"/>
      <c r="FJT36" s="131"/>
      <c r="FJU36" s="131"/>
      <c r="FJV36" s="131"/>
      <c r="FJW36" s="131"/>
      <c r="FJX36" s="131"/>
      <c r="FJY36" s="131"/>
      <c r="FJZ36" s="131"/>
      <c r="FKA36" s="131"/>
      <c r="FKB36" s="131"/>
      <c r="FKC36" s="131"/>
      <c r="FKD36" s="131"/>
      <c r="FKE36" s="131"/>
      <c r="FKF36" s="131"/>
      <c r="FKG36" s="131"/>
      <c r="FKH36" s="131"/>
      <c r="FKI36" s="131"/>
      <c r="FKJ36" s="131"/>
      <c r="FKK36" s="131"/>
      <c r="FKL36" s="131"/>
      <c r="FKM36" s="131"/>
      <c r="FKN36" s="131"/>
      <c r="FKO36" s="131"/>
      <c r="FKP36" s="131"/>
      <c r="FKQ36" s="131"/>
      <c r="FKR36" s="131"/>
      <c r="FKS36" s="131"/>
      <c r="FKT36" s="131"/>
      <c r="FKU36" s="131"/>
      <c r="FKV36" s="131"/>
      <c r="FKW36" s="131"/>
      <c r="FKX36" s="131"/>
      <c r="FKY36" s="131"/>
      <c r="FKZ36" s="131"/>
      <c r="FLA36" s="131"/>
      <c r="FLB36" s="131"/>
      <c r="FLC36" s="131"/>
      <c r="FLD36" s="131"/>
      <c r="FLE36" s="131"/>
      <c r="FLF36" s="131"/>
      <c r="FLG36" s="131"/>
      <c r="FLH36" s="131"/>
      <c r="FLI36" s="131"/>
      <c r="FLJ36" s="131"/>
      <c r="FLK36" s="131"/>
      <c r="FLL36" s="131"/>
      <c r="FLM36" s="131"/>
      <c r="FLN36" s="131"/>
      <c r="FLO36" s="131"/>
      <c r="FLP36" s="131"/>
      <c r="FLQ36" s="131"/>
      <c r="FLR36" s="131"/>
      <c r="FLS36" s="131"/>
      <c r="FLT36" s="131"/>
      <c r="FLU36" s="131"/>
      <c r="FLV36" s="131"/>
      <c r="FLW36" s="131"/>
      <c r="FLX36" s="131"/>
      <c r="FLY36" s="131"/>
      <c r="FLZ36" s="131"/>
      <c r="FMA36" s="131"/>
      <c r="FMB36" s="131"/>
      <c r="FMC36" s="131"/>
      <c r="FMD36" s="131"/>
      <c r="FME36" s="131"/>
      <c r="FMF36" s="131"/>
      <c r="FMG36" s="131"/>
      <c r="FMH36" s="131"/>
      <c r="FMI36" s="131"/>
      <c r="FMJ36" s="131"/>
      <c r="FMK36" s="131"/>
      <c r="FML36" s="131"/>
      <c r="FMM36" s="131"/>
      <c r="FMN36" s="131"/>
      <c r="FMO36" s="131"/>
      <c r="FMP36" s="131"/>
      <c r="FMQ36" s="131"/>
      <c r="FMR36" s="131"/>
      <c r="FMS36" s="131"/>
      <c r="FMT36" s="131"/>
      <c r="FMU36" s="131"/>
      <c r="FMV36" s="131"/>
      <c r="FMW36" s="131"/>
      <c r="FMX36" s="131"/>
      <c r="FMY36" s="131"/>
      <c r="FMZ36" s="131"/>
      <c r="FNA36" s="131"/>
      <c r="FNB36" s="131"/>
      <c r="FNC36" s="131"/>
      <c r="FND36" s="131"/>
      <c r="FNE36" s="131"/>
      <c r="FNF36" s="131"/>
      <c r="FNG36" s="131"/>
      <c r="FNH36" s="131"/>
      <c r="FNI36" s="131"/>
      <c r="FNJ36" s="131"/>
      <c r="FNK36" s="131"/>
      <c r="FNL36" s="131"/>
      <c r="FNM36" s="131"/>
      <c r="FNN36" s="131"/>
      <c r="FNO36" s="131"/>
      <c r="FNP36" s="131"/>
      <c r="FNQ36" s="131"/>
      <c r="FNR36" s="131"/>
      <c r="FNS36" s="131"/>
      <c r="FNT36" s="131"/>
      <c r="FNU36" s="131"/>
      <c r="FNV36" s="131"/>
      <c r="FNW36" s="131"/>
      <c r="FNX36" s="131"/>
      <c r="FNY36" s="131"/>
      <c r="FNZ36" s="131"/>
      <c r="FOA36" s="131"/>
      <c r="FOB36" s="131"/>
      <c r="FOC36" s="131"/>
      <c r="FOD36" s="131"/>
      <c r="FOE36" s="131"/>
      <c r="FOF36" s="131"/>
      <c r="FOG36" s="131"/>
      <c r="FOH36" s="131"/>
      <c r="FOI36" s="131"/>
      <c r="FOJ36" s="131"/>
      <c r="FOK36" s="131"/>
      <c r="FOL36" s="131"/>
      <c r="FOM36" s="131"/>
      <c r="FON36" s="131"/>
      <c r="FOO36" s="131"/>
      <c r="FOP36" s="131"/>
      <c r="FOQ36" s="131"/>
      <c r="FOR36" s="131"/>
      <c r="FOS36" s="131"/>
      <c r="FOT36" s="131"/>
      <c r="FOU36" s="131"/>
      <c r="FOV36" s="131"/>
      <c r="FOW36" s="131"/>
      <c r="FOX36" s="131"/>
      <c r="FOY36" s="131"/>
      <c r="FOZ36" s="131"/>
      <c r="FPA36" s="131"/>
      <c r="FPB36" s="131"/>
      <c r="FPC36" s="131"/>
      <c r="FPD36" s="131"/>
      <c r="FPE36" s="131"/>
      <c r="FPF36" s="131"/>
      <c r="FPG36" s="131"/>
      <c r="FPH36" s="131"/>
      <c r="FPI36" s="131"/>
      <c r="FPJ36" s="131"/>
      <c r="FPK36" s="131"/>
      <c r="FPL36" s="131"/>
      <c r="FPM36" s="131"/>
      <c r="FPN36" s="131"/>
      <c r="FPO36" s="131"/>
      <c r="FPP36" s="131"/>
      <c r="FPQ36" s="131"/>
      <c r="FPR36" s="131"/>
      <c r="FPS36" s="131"/>
      <c r="FPT36" s="131"/>
      <c r="FPU36" s="131"/>
      <c r="FPV36" s="131"/>
      <c r="FPW36" s="131"/>
      <c r="FPX36" s="131"/>
      <c r="FPY36" s="131"/>
      <c r="FPZ36" s="131"/>
      <c r="FQA36" s="131"/>
      <c r="FQB36" s="131"/>
      <c r="FQC36" s="131"/>
      <c r="FQD36" s="131"/>
      <c r="FQE36" s="131"/>
      <c r="FQF36" s="131"/>
      <c r="FQG36" s="131"/>
      <c r="FQH36" s="131"/>
      <c r="FQI36" s="131"/>
      <c r="FQJ36" s="131"/>
      <c r="FQK36" s="131"/>
      <c r="FQL36" s="131"/>
      <c r="FQM36" s="131"/>
      <c r="FQN36" s="131"/>
      <c r="FQO36" s="131"/>
      <c r="FQP36" s="131"/>
      <c r="FQQ36" s="131"/>
      <c r="FQR36" s="131"/>
      <c r="FQS36" s="131"/>
      <c r="FQT36" s="131"/>
      <c r="FQU36" s="131"/>
      <c r="FQV36" s="131"/>
      <c r="FQW36" s="131"/>
      <c r="FQX36" s="131"/>
      <c r="FQY36" s="131"/>
      <c r="FQZ36" s="131"/>
      <c r="FRA36" s="131"/>
      <c r="FRB36" s="131"/>
      <c r="FRC36" s="131"/>
      <c r="FRD36" s="131"/>
      <c r="FRE36" s="131"/>
      <c r="FRF36" s="131"/>
      <c r="FRG36" s="131"/>
      <c r="FRH36" s="131"/>
      <c r="FRI36" s="131"/>
      <c r="FRJ36" s="131"/>
      <c r="FRK36" s="131"/>
      <c r="FRL36" s="131"/>
      <c r="FRM36" s="131"/>
      <c r="FRN36" s="131"/>
      <c r="FRO36" s="131"/>
      <c r="FRP36" s="131"/>
      <c r="FRQ36" s="131"/>
      <c r="FRR36" s="131"/>
      <c r="FRS36" s="131"/>
      <c r="FRT36" s="131"/>
      <c r="FRU36" s="131"/>
      <c r="FRV36" s="131"/>
      <c r="FRW36" s="131"/>
      <c r="FRX36" s="131"/>
      <c r="FRY36" s="131"/>
      <c r="FRZ36" s="131"/>
      <c r="FSA36" s="131"/>
      <c r="FSB36" s="131"/>
      <c r="FSC36" s="131"/>
      <c r="FSD36" s="131"/>
      <c r="FSE36" s="131"/>
      <c r="FSF36" s="131"/>
      <c r="FSG36" s="131"/>
      <c r="FSH36" s="131"/>
      <c r="FSI36" s="131"/>
      <c r="FSJ36" s="131"/>
      <c r="FSK36" s="131"/>
      <c r="FSL36" s="131"/>
      <c r="FSM36" s="131"/>
      <c r="FSN36" s="131"/>
      <c r="FSO36" s="131"/>
      <c r="FSP36" s="131"/>
      <c r="FSQ36" s="131"/>
      <c r="FSR36" s="131"/>
      <c r="FSS36" s="131"/>
      <c r="FST36" s="131"/>
      <c r="FSU36" s="131"/>
      <c r="FSV36" s="131"/>
      <c r="FSW36" s="131"/>
      <c r="FSX36" s="131"/>
      <c r="FSY36" s="131"/>
      <c r="FSZ36" s="131"/>
      <c r="FTA36" s="131"/>
      <c r="FTB36" s="131"/>
      <c r="FTC36" s="131"/>
      <c r="FTD36" s="131"/>
      <c r="FTE36" s="131"/>
      <c r="FTF36" s="131"/>
      <c r="FTG36" s="131"/>
      <c r="FTH36" s="131"/>
      <c r="FTI36" s="131"/>
      <c r="FTJ36" s="131"/>
      <c r="FTK36" s="131"/>
      <c r="FTL36" s="131"/>
      <c r="FTM36" s="131"/>
      <c r="FTN36" s="131"/>
      <c r="FTO36" s="131"/>
      <c r="FTP36" s="131"/>
      <c r="FTQ36" s="131"/>
      <c r="FTR36" s="131"/>
      <c r="FTS36" s="131"/>
      <c r="FTT36" s="131"/>
      <c r="FTU36" s="131"/>
      <c r="FTV36" s="131"/>
      <c r="FTW36" s="131"/>
      <c r="FTX36" s="131"/>
      <c r="FTY36" s="131"/>
      <c r="FTZ36" s="131"/>
      <c r="FUA36" s="131"/>
      <c r="FUB36" s="131"/>
      <c r="FUC36" s="131"/>
      <c r="FUD36" s="131"/>
      <c r="FUE36" s="131"/>
      <c r="FUF36" s="131"/>
      <c r="FUG36" s="131"/>
      <c r="FUH36" s="131"/>
      <c r="FUI36" s="131"/>
      <c r="FUJ36" s="131"/>
      <c r="FUK36" s="131"/>
      <c r="FUL36" s="131"/>
      <c r="FUM36" s="131"/>
      <c r="FUN36" s="131"/>
      <c r="FUO36" s="131"/>
      <c r="FUP36" s="131"/>
      <c r="FUQ36" s="131"/>
      <c r="FUR36" s="131"/>
      <c r="FUS36" s="131"/>
      <c r="FUT36" s="131"/>
      <c r="FUU36" s="131"/>
      <c r="FUV36" s="131"/>
      <c r="FUW36" s="131"/>
      <c r="FUX36" s="131"/>
      <c r="FUY36" s="131"/>
      <c r="FUZ36" s="131"/>
      <c r="FVA36" s="131"/>
      <c r="FVB36" s="131"/>
      <c r="FVC36" s="131"/>
      <c r="FVD36" s="131"/>
      <c r="FVE36" s="131"/>
      <c r="FVF36" s="131"/>
      <c r="FVG36" s="131"/>
      <c r="FVH36" s="131"/>
      <c r="FVI36" s="131"/>
      <c r="FVJ36" s="131"/>
      <c r="FVK36" s="131"/>
      <c r="FVL36" s="131"/>
      <c r="FVM36" s="131"/>
      <c r="FVN36" s="131"/>
      <c r="FVO36" s="131"/>
      <c r="FVP36" s="131"/>
      <c r="FVQ36" s="131"/>
      <c r="FVR36" s="131"/>
      <c r="FVS36" s="131"/>
      <c r="FVT36" s="131"/>
      <c r="FVU36" s="131"/>
      <c r="FVV36" s="131"/>
      <c r="FVW36" s="131"/>
      <c r="FVX36" s="131"/>
      <c r="FVY36" s="131"/>
      <c r="FVZ36" s="131"/>
      <c r="FWA36" s="131"/>
      <c r="FWB36" s="131"/>
      <c r="FWC36" s="131"/>
      <c r="FWD36" s="131"/>
      <c r="FWE36" s="131"/>
      <c r="FWF36" s="131"/>
      <c r="FWG36" s="131"/>
      <c r="FWH36" s="131"/>
      <c r="FWI36" s="131"/>
      <c r="FWJ36" s="131"/>
      <c r="FWK36" s="131"/>
      <c r="FWL36" s="131"/>
      <c r="FWM36" s="131"/>
      <c r="FWN36" s="131"/>
      <c r="FWO36" s="131"/>
      <c r="FWP36" s="131"/>
      <c r="FWQ36" s="131"/>
      <c r="FWR36" s="131"/>
      <c r="FWS36" s="131"/>
      <c r="FWT36" s="131"/>
      <c r="FWU36" s="131"/>
      <c r="FWV36" s="131"/>
      <c r="FWW36" s="131"/>
      <c r="FWX36" s="131"/>
      <c r="FWY36" s="131"/>
      <c r="FWZ36" s="131"/>
      <c r="FXA36" s="131"/>
      <c r="FXB36" s="131"/>
      <c r="FXC36" s="131"/>
      <c r="FXD36" s="131"/>
      <c r="FXE36" s="131"/>
      <c r="FXF36" s="131"/>
      <c r="FXG36" s="131"/>
      <c r="FXH36" s="131"/>
      <c r="FXI36" s="131"/>
      <c r="FXJ36" s="131"/>
      <c r="FXK36" s="131"/>
      <c r="FXL36" s="131"/>
      <c r="FXM36" s="131"/>
      <c r="FXN36" s="131"/>
      <c r="FXO36" s="131"/>
      <c r="FXP36" s="131"/>
      <c r="FXQ36" s="131"/>
      <c r="FXR36" s="131"/>
      <c r="FXS36" s="131"/>
      <c r="FXT36" s="131"/>
      <c r="FXU36" s="131"/>
      <c r="FXV36" s="131"/>
      <c r="FXW36" s="131"/>
      <c r="FXX36" s="131"/>
      <c r="FXY36" s="131"/>
      <c r="FXZ36" s="131"/>
      <c r="FYA36" s="131"/>
      <c r="FYB36" s="131"/>
      <c r="FYC36" s="131"/>
      <c r="FYD36" s="131"/>
      <c r="FYE36" s="131"/>
      <c r="FYF36" s="131"/>
      <c r="FYG36" s="131"/>
      <c r="FYH36" s="131"/>
      <c r="FYI36" s="131"/>
      <c r="FYJ36" s="131"/>
      <c r="FYK36" s="131"/>
      <c r="FYL36" s="131"/>
      <c r="FYM36" s="131"/>
      <c r="FYN36" s="131"/>
      <c r="FYO36" s="131"/>
      <c r="FYP36" s="131"/>
      <c r="FYQ36" s="131"/>
      <c r="FYR36" s="131"/>
      <c r="FYS36" s="131"/>
      <c r="FYT36" s="131"/>
      <c r="FYU36" s="131"/>
      <c r="FYV36" s="131"/>
      <c r="FYW36" s="131"/>
      <c r="FYX36" s="131"/>
      <c r="FYY36" s="131"/>
      <c r="FYZ36" s="131"/>
      <c r="FZA36" s="131"/>
      <c r="FZB36" s="131"/>
      <c r="FZC36" s="131"/>
      <c r="FZD36" s="131"/>
      <c r="FZE36" s="131"/>
      <c r="FZF36" s="131"/>
      <c r="FZG36" s="131"/>
      <c r="FZH36" s="131"/>
      <c r="FZI36" s="131"/>
      <c r="FZJ36" s="131"/>
      <c r="FZK36" s="131"/>
      <c r="FZL36" s="131"/>
      <c r="FZM36" s="131"/>
      <c r="FZN36" s="131"/>
      <c r="FZO36" s="131"/>
      <c r="FZP36" s="131"/>
      <c r="FZQ36" s="131"/>
      <c r="FZR36" s="131"/>
      <c r="FZS36" s="131"/>
      <c r="FZT36" s="131"/>
      <c r="FZU36" s="131"/>
      <c r="FZV36" s="131"/>
      <c r="FZW36" s="131"/>
      <c r="FZX36" s="131"/>
      <c r="FZY36" s="131"/>
      <c r="FZZ36" s="131"/>
      <c r="GAA36" s="131"/>
      <c r="GAB36" s="131"/>
      <c r="GAC36" s="131"/>
      <c r="GAD36" s="131"/>
      <c r="GAE36" s="131"/>
      <c r="GAF36" s="131"/>
      <c r="GAG36" s="131"/>
      <c r="GAH36" s="131"/>
      <c r="GAI36" s="131"/>
      <c r="GAJ36" s="131"/>
      <c r="GAK36" s="131"/>
      <c r="GAL36" s="131"/>
      <c r="GAM36" s="131"/>
      <c r="GAN36" s="131"/>
      <c r="GAO36" s="131"/>
      <c r="GAP36" s="131"/>
      <c r="GAQ36" s="131"/>
      <c r="GAR36" s="131"/>
      <c r="GAS36" s="131"/>
      <c r="GAT36" s="131"/>
      <c r="GAU36" s="131"/>
      <c r="GAV36" s="131"/>
      <c r="GAW36" s="131"/>
      <c r="GAX36" s="131"/>
      <c r="GAY36" s="131"/>
      <c r="GAZ36" s="131"/>
      <c r="GBA36" s="131"/>
      <c r="GBB36" s="131"/>
      <c r="GBC36" s="131"/>
      <c r="GBD36" s="131"/>
      <c r="GBE36" s="131"/>
      <c r="GBF36" s="131"/>
      <c r="GBG36" s="131"/>
      <c r="GBH36" s="131"/>
      <c r="GBI36" s="131"/>
      <c r="GBJ36" s="131"/>
      <c r="GBK36" s="131"/>
      <c r="GBL36" s="131"/>
      <c r="GBM36" s="131"/>
      <c r="GBN36" s="131"/>
      <c r="GBO36" s="131"/>
      <c r="GBP36" s="131"/>
      <c r="GBQ36" s="131"/>
      <c r="GBR36" s="131"/>
      <c r="GBS36" s="131"/>
      <c r="GBT36" s="131"/>
      <c r="GBU36" s="131"/>
      <c r="GBV36" s="131"/>
      <c r="GBW36" s="131"/>
      <c r="GBX36" s="131"/>
      <c r="GBY36" s="131"/>
      <c r="GBZ36" s="131"/>
      <c r="GCA36" s="131"/>
      <c r="GCB36" s="131"/>
      <c r="GCC36" s="131"/>
      <c r="GCD36" s="131"/>
      <c r="GCE36" s="131"/>
      <c r="GCF36" s="131"/>
      <c r="GCG36" s="131"/>
      <c r="GCH36" s="131"/>
      <c r="GCI36" s="131"/>
      <c r="GCJ36" s="131"/>
      <c r="GCK36" s="131"/>
      <c r="GCL36" s="131"/>
      <c r="GCM36" s="131"/>
      <c r="GCN36" s="131"/>
      <c r="GCO36" s="131"/>
      <c r="GCP36" s="131"/>
      <c r="GCQ36" s="131"/>
      <c r="GCR36" s="131"/>
      <c r="GCS36" s="131"/>
      <c r="GCT36" s="131"/>
      <c r="GCU36" s="131"/>
      <c r="GCV36" s="131"/>
      <c r="GCW36" s="131"/>
      <c r="GCX36" s="131"/>
      <c r="GCY36" s="131"/>
      <c r="GCZ36" s="131"/>
      <c r="GDA36" s="131"/>
      <c r="GDB36" s="131"/>
      <c r="GDC36" s="131"/>
      <c r="GDD36" s="131"/>
      <c r="GDE36" s="131"/>
      <c r="GDF36" s="131"/>
      <c r="GDG36" s="131"/>
      <c r="GDH36" s="131"/>
      <c r="GDI36" s="131"/>
      <c r="GDJ36" s="131"/>
      <c r="GDK36" s="131"/>
      <c r="GDL36" s="131"/>
      <c r="GDM36" s="131"/>
      <c r="GDN36" s="131"/>
      <c r="GDO36" s="131"/>
      <c r="GDP36" s="131"/>
      <c r="GDQ36" s="131"/>
      <c r="GDR36" s="131"/>
      <c r="GDS36" s="131"/>
      <c r="GDT36" s="131"/>
      <c r="GDU36" s="131"/>
      <c r="GDV36" s="131"/>
      <c r="GDW36" s="131"/>
      <c r="GDX36" s="131"/>
      <c r="GDY36" s="131"/>
      <c r="GDZ36" s="131"/>
      <c r="GEA36" s="131"/>
      <c r="GEB36" s="131"/>
      <c r="GEC36" s="131"/>
      <c r="GED36" s="131"/>
      <c r="GEE36" s="131"/>
      <c r="GEF36" s="131"/>
      <c r="GEG36" s="131"/>
      <c r="GEH36" s="131"/>
      <c r="GEI36" s="131"/>
      <c r="GEJ36" s="131"/>
      <c r="GEK36" s="131"/>
      <c r="GEL36" s="131"/>
      <c r="GEM36" s="131"/>
      <c r="GEN36" s="131"/>
      <c r="GEO36" s="131"/>
      <c r="GEP36" s="131"/>
      <c r="GEQ36" s="131"/>
      <c r="GER36" s="131"/>
      <c r="GES36" s="131"/>
      <c r="GET36" s="131"/>
      <c r="GEU36" s="131"/>
      <c r="GEV36" s="131"/>
      <c r="GEW36" s="131"/>
      <c r="GEX36" s="131"/>
      <c r="GEY36" s="131"/>
      <c r="GEZ36" s="131"/>
      <c r="GFA36" s="131"/>
      <c r="GFB36" s="131"/>
      <c r="GFC36" s="131"/>
      <c r="GFD36" s="131"/>
      <c r="GFE36" s="131"/>
      <c r="GFF36" s="131"/>
      <c r="GFG36" s="131"/>
      <c r="GFH36" s="131"/>
      <c r="GFI36" s="131"/>
      <c r="GFJ36" s="131"/>
      <c r="GFK36" s="131"/>
      <c r="GFL36" s="131"/>
      <c r="GFM36" s="131"/>
      <c r="GFN36" s="131"/>
      <c r="GFO36" s="131"/>
      <c r="GFP36" s="131"/>
      <c r="GFQ36" s="131"/>
      <c r="GFR36" s="131"/>
      <c r="GFS36" s="131"/>
      <c r="GFT36" s="131"/>
      <c r="GFU36" s="131"/>
      <c r="GFV36" s="131"/>
      <c r="GFW36" s="131"/>
      <c r="GFX36" s="131"/>
      <c r="GFY36" s="131"/>
      <c r="GFZ36" s="131"/>
      <c r="GGA36" s="131"/>
      <c r="GGB36" s="131"/>
      <c r="GGC36" s="131"/>
      <c r="GGD36" s="131"/>
      <c r="GGE36" s="131"/>
      <c r="GGF36" s="131"/>
      <c r="GGG36" s="131"/>
      <c r="GGH36" s="131"/>
      <c r="GGI36" s="131"/>
      <c r="GGJ36" s="131"/>
      <c r="GGK36" s="131"/>
      <c r="GGL36" s="131"/>
      <c r="GGM36" s="131"/>
      <c r="GGN36" s="131"/>
      <c r="GGO36" s="131"/>
      <c r="GGP36" s="131"/>
      <c r="GGQ36" s="131"/>
      <c r="GGR36" s="131"/>
      <c r="GGS36" s="131"/>
      <c r="GGT36" s="131"/>
      <c r="GGU36" s="131"/>
      <c r="GGV36" s="131"/>
      <c r="GGW36" s="131"/>
      <c r="GGX36" s="131"/>
      <c r="GGY36" s="131"/>
      <c r="GGZ36" s="131"/>
      <c r="GHA36" s="131"/>
      <c r="GHB36" s="131"/>
      <c r="GHC36" s="131"/>
      <c r="GHD36" s="131"/>
      <c r="GHE36" s="131"/>
      <c r="GHF36" s="131"/>
      <c r="GHG36" s="131"/>
      <c r="GHH36" s="131"/>
      <c r="GHI36" s="131"/>
      <c r="GHJ36" s="131"/>
      <c r="GHK36" s="131"/>
      <c r="GHL36" s="131"/>
      <c r="GHM36" s="131"/>
      <c r="GHN36" s="131"/>
      <c r="GHO36" s="131"/>
      <c r="GHP36" s="131"/>
      <c r="GHQ36" s="131"/>
      <c r="GHR36" s="131"/>
      <c r="GHS36" s="131"/>
      <c r="GHT36" s="131"/>
      <c r="GHU36" s="131"/>
      <c r="GHV36" s="131"/>
      <c r="GHW36" s="131"/>
      <c r="GHX36" s="131"/>
      <c r="GHY36" s="131"/>
      <c r="GHZ36" s="131"/>
      <c r="GIA36" s="131"/>
      <c r="GIB36" s="131"/>
      <c r="GIC36" s="131"/>
      <c r="GID36" s="131"/>
      <c r="GIE36" s="131"/>
      <c r="GIF36" s="131"/>
      <c r="GIG36" s="131"/>
      <c r="GIH36" s="131"/>
      <c r="GII36" s="131"/>
      <c r="GIJ36" s="131"/>
      <c r="GIK36" s="131"/>
      <c r="GIL36" s="131"/>
      <c r="GIM36" s="131"/>
      <c r="GIN36" s="131"/>
      <c r="GIO36" s="131"/>
      <c r="GIP36" s="131"/>
      <c r="GIQ36" s="131"/>
      <c r="GIR36" s="131"/>
      <c r="GIS36" s="131"/>
      <c r="GIT36" s="131"/>
      <c r="GIU36" s="131"/>
      <c r="GIV36" s="131"/>
      <c r="GIW36" s="131"/>
      <c r="GIX36" s="131"/>
      <c r="GIY36" s="131"/>
      <c r="GIZ36" s="131"/>
      <c r="GJA36" s="131"/>
      <c r="GJB36" s="131"/>
      <c r="GJC36" s="131"/>
      <c r="GJD36" s="131"/>
      <c r="GJE36" s="131"/>
      <c r="GJF36" s="131"/>
      <c r="GJG36" s="131"/>
      <c r="GJH36" s="131"/>
      <c r="GJI36" s="131"/>
      <c r="GJJ36" s="131"/>
      <c r="GJK36" s="131"/>
      <c r="GJL36" s="131"/>
      <c r="GJM36" s="131"/>
      <c r="GJN36" s="131"/>
      <c r="GJO36" s="131"/>
      <c r="GJP36" s="131"/>
      <c r="GJQ36" s="131"/>
      <c r="GJR36" s="131"/>
      <c r="GJS36" s="131"/>
      <c r="GJT36" s="131"/>
      <c r="GJU36" s="131"/>
      <c r="GJV36" s="131"/>
      <c r="GJW36" s="131"/>
      <c r="GJX36" s="131"/>
      <c r="GJY36" s="131"/>
      <c r="GJZ36" s="131"/>
      <c r="GKA36" s="131"/>
      <c r="GKB36" s="131"/>
      <c r="GKC36" s="131"/>
      <c r="GKD36" s="131"/>
      <c r="GKE36" s="131"/>
      <c r="GKF36" s="131"/>
      <c r="GKG36" s="131"/>
      <c r="GKH36" s="131"/>
      <c r="GKI36" s="131"/>
      <c r="GKJ36" s="131"/>
      <c r="GKK36" s="131"/>
      <c r="GKL36" s="131"/>
      <c r="GKM36" s="131"/>
      <c r="GKN36" s="131"/>
      <c r="GKO36" s="131"/>
      <c r="GKP36" s="131"/>
      <c r="GKQ36" s="131"/>
      <c r="GKR36" s="131"/>
      <c r="GKS36" s="131"/>
      <c r="GKT36" s="131"/>
      <c r="GKU36" s="131"/>
      <c r="GKV36" s="131"/>
      <c r="GKW36" s="131"/>
      <c r="GKX36" s="131"/>
      <c r="GKY36" s="131"/>
      <c r="GKZ36" s="131"/>
      <c r="GLA36" s="131"/>
      <c r="GLB36" s="131"/>
      <c r="GLC36" s="131"/>
      <c r="GLD36" s="131"/>
      <c r="GLE36" s="131"/>
      <c r="GLF36" s="131"/>
      <c r="GLG36" s="131"/>
      <c r="GLH36" s="131"/>
      <c r="GLI36" s="131"/>
      <c r="GLJ36" s="131"/>
      <c r="GLK36" s="131"/>
      <c r="GLL36" s="131"/>
      <c r="GLM36" s="131"/>
      <c r="GLN36" s="131"/>
      <c r="GLO36" s="131"/>
      <c r="GLP36" s="131"/>
      <c r="GLQ36" s="131"/>
      <c r="GLR36" s="131"/>
      <c r="GLS36" s="131"/>
      <c r="GLT36" s="131"/>
      <c r="GLU36" s="131"/>
      <c r="GLV36" s="131"/>
      <c r="GLW36" s="131"/>
      <c r="GLX36" s="131"/>
      <c r="GLY36" s="131"/>
      <c r="GLZ36" s="131"/>
      <c r="GMA36" s="131"/>
      <c r="GMB36" s="131"/>
      <c r="GMC36" s="131"/>
      <c r="GMD36" s="131"/>
      <c r="GME36" s="131"/>
      <c r="GMF36" s="131"/>
      <c r="GMG36" s="131"/>
      <c r="GMH36" s="131"/>
      <c r="GMI36" s="131"/>
      <c r="GMJ36" s="131"/>
      <c r="GMK36" s="131"/>
      <c r="GML36" s="131"/>
      <c r="GMM36" s="131"/>
      <c r="GMN36" s="131"/>
      <c r="GMO36" s="131"/>
      <c r="GMP36" s="131"/>
      <c r="GMQ36" s="131"/>
      <c r="GMR36" s="131"/>
      <c r="GMS36" s="131"/>
      <c r="GMT36" s="131"/>
      <c r="GMU36" s="131"/>
      <c r="GMV36" s="131"/>
      <c r="GMW36" s="131"/>
      <c r="GMX36" s="131"/>
      <c r="GMY36" s="131"/>
      <c r="GMZ36" s="131"/>
      <c r="GNA36" s="131"/>
      <c r="GNB36" s="131"/>
      <c r="GNC36" s="131"/>
      <c r="GND36" s="131"/>
      <c r="GNE36" s="131"/>
      <c r="GNF36" s="131"/>
      <c r="GNG36" s="131"/>
      <c r="GNH36" s="131"/>
      <c r="GNI36" s="131"/>
      <c r="GNJ36" s="131"/>
      <c r="GNK36" s="131"/>
      <c r="GNL36" s="131"/>
      <c r="GNM36" s="131"/>
      <c r="GNN36" s="131"/>
      <c r="GNO36" s="131"/>
      <c r="GNP36" s="131"/>
      <c r="GNQ36" s="131"/>
      <c r="GNR36" s="131"/>
      <c r="GNS36" s="131"/>
      <c r="GNT36" s="131"/>
      <c r="GNU36" s="131"/>
      <c r="GNV36" s="131"/>
      <c r="GNW36" s="131"/>
      <c r="GNX36" s="131"/>
      <c r="GNY36" s="131"/>
      <c r="GNZ36" s="131"/>
      <c r="GOA36" s="131"/>
      <c r="GOB36" s="131"/>
      <c r="GOC36" s="131"/>
      <c r="GOD36" s="131"/>
      <c r="GOE36" s="131"/>
      <c r="GOF36" s="131"/>
      <c r="GOG36" s="131"/>
      <c r="GOH36" s="131"/>
      <c r="GOI36" s="131"/>
      <c r="GOJ36" s="131"/>
      <c r="GOK36" s="131"/>
      <c r="GOL36" s="131"/>
      <c r="GOM36" s="131"/>
      <c r="GON36" s="131"/>
      <c r="GOO36" s="131"/>
      <c r="GOP36" s="131"/>
      <c r="GOQ36" s="131"/>
      <c r="GOR36" s="131"/>
      <c r="GOS36" s="131"/>
      <c r="GOT36" s="131"/>
      <c r="GOU36" s="131"/>
      <c r="GOV36" s="131"/>
      <c r="GOW36" s="131"/>
      <c r="GOX36" s="131"/>
      <c r="GOY36" s="131"/>
      <c r="GOZ36" s="131"/>
      <c r="GPA36" s="131"/>
      <c r="GPB36" s="131"/>
      <c r="GPC36" s="131"/>
      <c r="GPD36" s="131"/>
      <c r="GPE36" s="131"/>
      <c r="GPF36" s="131"/>
      <c r="GPG36" s="131"/>
      <c r="GPH36" s="131"/>
      <c r="GPI36" s="131"/>
      <c r="GPJ36" s="131"/>
      <c r="GPK36" s="131"/>
      <c r="GPL36" s="131"/>
      <c r="GPM36" s="131"/>
      <c r="GPN36" s="131"/>
      <c r="GPO36" s="131"/>
      <c r="GPP36" s="131"/>
      <c r="GPQ36" s="131"/>
      <c r="GPR36" s="131"/>
      <c r="GPS36" s="131"/>
      <c r="GPT36" s="131"/>
      <c r="GPU36" s="131"/>
      <c r="GPV36" s="131"/>
      <c r="GPW36" s="131"/>
      <c r="GPX36" s="131"/>
      <c r="GPY36" s="131"/>
      <c r="GPZ36" s="131"/>
      <c r="GQA36" s="131"/>
      <c r="GQB36" s="131"/>
      <c r="GQC36" s="131"/>
      <c r="GQD36" s="131"/>
      <c r="GQE36" s="131"/>
      <c r="GQF36" s="131"/>
      <c r="GQG36" s="131"/>
      <c r="GQH36" s="131"/>
      <c r="GQI36" s="131"/>
      <c r="GQJ36" s="131"/>
      <c r="GQK36" s="131"/>
      <c r="GQL36" s="131"/>
      <c r="GQM36" s="131"/>
      <c r="GQN36" s="131"/>
      <c r="GQO36" s="131"/>
      <c r="GQP36" s="131"/>
      <c r="GQQ36" s="131"/>
      <c r="GQR36" s="131"/>
      <c r="GQS36" s="131"/>
      <c r="GQT36" s="131"/>
      <c r="GQU36" s="131"/>
      <c r="GQV36" s="131"/>
      <c r="GQW36" s="131"/>
      <c r="GQX36" s="131"/>
      <c r="GQY36" s="131"/>
      <c r="GQZ36" s="131"/>
      <c r="GRA36" s="131"/>
      <c r="GRB36" s="131"/>
      <c r="GRC36" s="131"/>
      <c r="GRD36" s="131"/>
      <c r="GRE36" s="131"/>
      <c r="GRF36" s="131"/>
      <c r="GRG36" s="131"/>
      <c r="GRH36" s="131"/>
      <c r="GRI36" s="131"/>
      <c r="GRJ36" s="131"/>
      <c r="GRK36" s="131"/>
      <c r="GRL36" s="131"/>
      <c r="GRM36" s="131"/>
      <c r="GRN36" s="131"/>
      <c r="GRO36" s="131"/>
      <c r="GRP36" s="131"/>
      <c r="GRQ36" s="131"/>
      <c r="GRR36" s="131"/>
      <c r="GRS36" s="131"/>
      <c r="GRT36" s="131"/>
      <c r="GRU36" s="131"/>
      <c r="GRV36" s="131"/>
      <c r="GRW36" s="131"/>
      <c r="GRX36" s="131"/>
      <c r="GRY36" s="131"/>
      <c r="GRZ36" s="131"/>
      <c r="GSA36" s="131"/>
      <c r="GSB36" s="131"/>
      <c r="GSC36" s="131"/>
      <c r="GSD36" s="131"/>
      <c r="GSE36" s="131"/>
      <c r="GSF36" s="131"/>
      <c r="GSG36" s="131"/>
      <c r="GSH36" s="131"/>
      <c r="GSI36" s="131"/>
      <c r="GSJ36" s="131"/>
      <c r="GSK36" s="131"/>
      <c r="GSL36" s="131"/>
      <c r="GSM36" s="131"/>
      <c r="GSN36" s="131"/>
      <c r="GSO36" s="131"/>
      <c r="GSP36" s="131"/>
      <c r="GSQ36" s="131"/>
      <c r="GSR36" s="131"/>
      <c r="GSS36" s="131"/>
      <c r="GST36" s="131"/>
      <c r="GSU36" s="131"/>
      <c r="GSV36" s="131"/>
      <c r="GSW36" s="131"/>
      <c r="GSX36" s="131"/>
      <c r="GSY36" s="131"/>
      <c r="GSZ36" s="131"/>
      <c r="GTA36" s="131"/>
      <c r="GTB36" s="131"/>
      <c r="GTC36" s="131"/>
      <c r="GTD36" s="131"/>
      <c r="GTE36" s="131"/>
      <c r="GTF36" s="131"/>
      <c r="GTG36" s="131"/>
      <c r="GTH36" s="131"/>
      <c r="GTI36" s="131"/>
      <c r="GTJ36" s="131"/>
      <c r="GTK36" s="131"/>
      <c r="GTL36" s="131"/>
      <c r="GTM36" s="131"/>
      <c r="GTN36" s="131"/>
      <c r="GTO36" s="131"/>
      <c r="GTP36" s="131"/>
      <c r="GTQ36" s="131"/>
      <c r="GTR36" s="131"/>
      <c r="GTS36" s="131"/>
      <c r="GTT36" s="131"/>
      <c r="GTU36" s="131"/>
      <c r="GTV36" s="131"/>
      <c r="GTW36" s="131"/>
      <c r="GTX36" s="131"/>
      <c r="GTY36" s="131"/>
      <c r="GTZ36" s="131"/>
      <c r="GUA36" s="131"/>
      <c r="GUB36" s="131"/>
      <c r="GUC36" s="131"/>
      <c r="GUD36" s="131"/>
      <c r="GUE36" s="131"/>
      <c r="GUF36" s="131"/>
      <c r="GUG36" s="131"/>
      <c r="GUH36" s="131"/>
      <c r="GUI36" s="131"/>
      <c r="GUJ36" s="131"/>
      <c r="GUK36" s="131"/>
      <c r="GUL36" s="131"/>
      <c r="GUM36" s="131"/>
      <c r="GUN36" s="131"/>
      <c r="GUO36" s="131"/>
      <c r="GUP36" s="131"/>
      <c r="GUQ36" s="131"/>
      <c r="GUR36" s="131"/>
      <c r="GUS36" s="131"/>
      <c r="GUT36" s="131"/>
      <c r="GUU36" s="131"/>
      <c r="GUV36" s="131"/>
      <c r="GUW36" s="131"/>
      <c r="GUX36" s="131"/>
      <c r="GUY36" s="131"/>
      <c r="GUZ36" s="131"/>
      <c r="GVA36" s="131"/>
      <c r="GVB36" s="131"/>
      <c r="GVC36" s="131"/>
      <c r="GVD36" s="131"/>
      <c r="GVE36" s="131"/>
      <c r="GVF36" s="131"/>
      <c r="GVG36" s="131"/>
      <c r="GVH36" s="131"/>
      <c r="GVI36" s="131"/>
      <c r="GVJ36" s="131"/>
      <c r="GVK36" s="131"/>
      <c r="GVL36" s="131"/>
      <c r="GVM36" s="131"/>
      <c r="GVN36" s="131"/>
      <c r="GVO36" s="131"/>
      <c r="GVP36" s="131"/>
      <c r="GVQ36" s="131"/>
      <c r="GVR36" s="131"/>
      <c r="GVS36" s="131"/>
      <c r="GVT36" s="131"/>
      <c r="GVU36" s="131"/>
      <c r="GVV36" s="131"/>
      <c r="GVW36" s="131"/>
      <c r="GVX36" s="131"/>
      <c r="GVY36" s="131"/>
      <c r="GVZ36" s="131"/>
      <c r="GWA36" s="131"/>
      <c r="GWB36" s="131"/>
      <c r="GWC36" s="131"/>
      <c r="GWD36" s="131"/>
      <c r="GWE36" s="131"/>
      <c r="GWF36" s="131"/>
      <c r="GWG36" s="131"/>
      <c r="GWH36" s="131"/>
      <c r="GWI36" s="131"/>
      <c r="GWJ36" s="131"/>
      <c r="GWK36" s="131"/>
      <c r="GWL36" s="131"/>
      <c r="GWM36" s="131"/>
      <c r="GWN36" s="131"/>
      <c r="GWO36" s="131"/>
      <c r="GWP36" s="131"/>
      <c r="GWQ36" s="131"/>
      <c r="GWR36" s="131"/>
      <c r="GWS36" s="131"/>
      <c r="GWT36" s="131"/>
      <c r="GWU36" s="131"/>
      <c r="GWV36" s="131"/>
      <c r="GWW36" s="131"/>
      <c r="GWX36" s="131"/>
      <c r="GWY36" s="131"/>
      <c r="GWZ36" s="131"/>
      <c r="GXA36" s="131"/>
      <c r="GXB36" s="131"/>
      <c r="GXC36" s="131"/>
      <c r="GXD36" s="131"/>
      <c r="GXE36" s="131"/>
      <c r="GXF36" s="131"/>
      <c r="GXG36" s="131"/>
      <c r="GXH36" s="131"/>
      <c r="GXI36" s="131"/>
      <c r="GXJ36" s="131"/>
      <c r="GXK36" s="131"/>
      <c r="GXL36" s="131"/>
      <c r="GXM36" s="131"/>
      <c r="GXN36" s="131"/>
      <c r="GXO36" s="131"/>
      <c r="GXP36" s="131"/>
      <c r="GXQ36" s="131"/>
      <c r="GXR36" s="131"/>
      <c r="GXS36" s="131"/>
      <c r="GXT36" s="131"/>
      <c r="GXU36" s="131"/>
      <c r="GXV36" s="131"/>
      <c r="GXW36" s="131"/>
      <c r="GXX36" s="131"/>
      <c r="GXY36" s="131"/>
      <c r="GXZ36" s="131"/>
      <c r="GYA36" s="131"/>
      <c r="GYB36" s="131"/>
      <c r="GYC36" s="131"/>
      <c r="GYD36" s="131"/>
      <c r="GYE36" s="131"/>
      <c r="GYF36" s="131"/>
      <c r="GYG36" s="131"/>
      <c r="GYH36" s="131"/>
      <c r="GYI36" s="131"/>
      <c r="GYJ36" s="131"/>
      <c r="GYK36" s="131"/>
      <c r="GYL36" s="131"/>
      <c r="GYM36" s="131"/>
      <c r="GYN36" s="131"/>
      <c r="GYO36" s="131"/>
      <c r="GYP36" s="131"/>
      <c r="GYQ36" s="131"/>
      <c r="GYR36" s="131"/>
      <c r="GYS36" s="131"/>
      <c r="GYT36" s="131"/>
      <c r="GYU36" s="131"/>
      <c r="GYV36" s="131"/>
      <c r="GYW36" s="131"/>
      <c r="GYX36" s="131"/>
      <c r="GYY36" s="131"/>
      <c r="GYZ36" s="131"/>
      <c r="GZA36" s="131"/>
      <c r="GZB36" s="131"/>
      <c r="GZC36" s="131"/>
      <c r="GZD36" s="131"/>
      <c r="GZE36" s="131"/>
      <c r="GZF36" s="131"/>
      <c r="GZG36" s="131"/>
      <c r="GZH36" s="131"/>
      <c r="GZI36" s="131"/>
      <c r="GZJ36" s="131"/>
      <c r="GZK36" s="131"/>
      <c r="GZL36" s="131"/>
      <c r="GZM36" s="131"/>
      <c r="GZN36" s="131"/>
      <c r="GZO36" s="131"/>
      <c r="GZP36" s="131"/>
      <c r="GZQ36" s="131"/>
      <c r="GZR36" s="131"/>
      <c r="GZS36" s="131"/>
      <c r="GZT36" s="131"/>
      <c r="GZU36" s="131"/>
      <c r="GZV36" s="131"/>
      <c r="GZW36" s="131"/>
      <c r="GZX36" s="131"/>
      <c r="GZY36" s="131"/>
      <c r="GZZ36" s="131"/>
      <c r="HAA36" s="131"/>
      <c r="HAB36" s="131"/>
      <c r="HAC36" s="131"/>
      <c r="HAD36" s="131"/>
      <c r="HAE36" s="131"/>
      <c r="HAF36" s="131"/>
      <c r="HAG36" s="131"/>
      <c r="HAH36" s="131"/>
      <c r="HAI36" s="131"/>
      <c r="HAJ36" s="131"/>
      <c r="HAK36" s="131"/>
      <c r="HAL36" s="131"/>
      <c r="HAM36" s="131"/>
      <c r="HAN36" s="131"/>
      <c r="HAO36" s="131"/>
      <c r="HAP36" s="131"/>
      <c r="HAQ36" s="131"/>
      <c r="HAR36" s="131"/>
      <c r="HAS36" s="131"/>
      <c r="HAT36" s="131"/>
      <c r="HAU36" s="131"/>
      <c r="HAV36" s="131"/>
      <c r="HAW36" s="131"/>
      <c r="HAX36" s="131"/>
      <c r="HAY36" s="131"/>
      <c r="HAZ36" s="131"/>
      <c r="HBA36" s="131"/>
      <c r="HBB36" s="131"/>
      <c r="HBC36" s="131"/>
      <c r="HBD36" s="131"/>
      <c r="HBE36" s="131"/>
      <c r="HBF36" s="131"/>
      <c r="HBG36" s="131"/>
      <c r="HBH36" s="131"/>
      <c r="HBI36" s="131"/>
      <c r="HBJ36" s="131"/>
      <c r="HBK36" s="131"/>
      <c r="HBL36" s="131"/>
      <c r="HBM36" s="131"/>
      <c r="HBN36" s="131"/>
      <c r="HBO36" s="131"/>
      <c r="HBP36" s="131"/>
      <c r="HBQ36" s="131"/>
      <c r="HBR36" s="131"/>
      <c r="HBS36" s="131"/>
      <c r="HBT36" s="131"/>
      <c r="HBU36" s="131"/>
      <c r="HBV36" s="131"/>
      <c r="HBW36" s="131"/>
      <c r="HBX36" s="131"/>
      <c r="HBY36" s="131"/>
      <c r="HBZ36" s="131"/>
      <c r="HCA36" s="131"/>
      <c r="HCB36" s="131"/>
      <c r="HCC36" s="131"/>
      <c r="HCD36" s="131"/>
      <c r="HCE36" s="131"/>
      <c r="HCF36" s="131"/>
      <c r="HCG36" s="131"/>
      <c r="HCH36" s="131"/>
      <c r="HCI36" s="131"/>
      <c r="HCJ36" s="131"/>
      <c r="HCK36" s="131"/>
      <c r="HCL36" s="131"/>
      <c r="HCM36" s="131"/>
      <c r="HCN36" s="131"/>
      <c r="HCO36" s="131"/>
      <c r="HCP36" s="131"/>
      <c r="HCQ36" s="131"/>
      <c r="HCR36" s="131"/>
      <c r="HCS36" s="131"/>
      <c r="HCT36" s="131"/>
      <c r="HCU36" s="131"/>
      <c r="HCV36" s="131"/>
      <c r="HCW36" s="131"/>
      <c r="HCX36" s="131"/>
      <c r="HCY36" s="131"/>
      <c r="HCZ36" s="131"/>
      <c r="HDA36" s="131"/>
      <c r="HDB36" s="131"/>
      <c r="HDC36" s="131"/>
      <c r="HDD36" s="131"/>
      <c r="HDE36" s="131"/>
      <c r="HDF36" s="131"/>
      <c r="HDG36" s="131"/>
      <c r="HDH36" s="131"/>
      <c r="HDI36" s="131"/>
      <c r="HDJ36" s="131"/>
      <c r="HDK36" s="131"/>
      <c r="HDL36" s="131"/>
      <c r="HDM36" s="131"/>
      <c r="HDN36" s="131"/>
      <c r="HDO36" s="131"/>
      <c r="HDP36" s="131"/>
      <c r="HDQ36" s="131"/>
      <c r="HDR36" s="131"/>
      <c r="HDS36" s="131"/>
      <c r="HDT36" s="131"/>
      <c r="HDU36" s="131"/>
      <c r="HDV36" s="131"/>
      <c r="HDW36" s="131"/>
      <c r="HDX36" s="131"/>
      <c r="HDY36" s="131"/>
      <c r="HDZ36" s="131"/>
      <c r="HEA36" s="131"/>
      <c r="HEB36" s="131"/>
      <c r="HEC36" s="131"/>
      <c r="HED36" s="131"/>
      <c r="HEE36" s="131"/>
      <c r="HEF36" s="131"/>
      <c r="HEG36" s="131"/>
      <c r="HEH36" s="131"/>
      <c r="HEI36" s="131"/>
      <c r="HEJ36" s="131"/>
      <c r="HEK36" s="131"/>
      <c r="HEL36" s="131"/>
      <c r="HEM36" s="131"/>
      <c r="HEN36" s="131"/>
      <c r="HEO36" s="131"/>
      <c r="HEP36" s="131"/>
      <c r="HEQ36" s="131"/>
      <c r="HER36" s="131"/>
      <c r="HES36" s="131"/>
      <c r="HET36" s="131"/>
      <c r="HEU36" s="131"/>
      <c r="HEV36" s="131"/>
      <c r="HEW36" s="131"/>
      <c r="HEX36" s="131"/>
      <c r="HEY36" s="131"/>
      <c r="HEZ36" s="131"/>
      <c r="HFA36" s="131"/>
      <c r="HFB36" s="131"/>
      <c r="HFC36" s="131"/>
      <c r="HFD36" s="131"/>
      <c r="HFE36" s="131"/>
      <c r="HFF36" s="131"/>
      <c r="HFG36" s="131"/>
      <c r="HFH36" s="131"/>
      <c r="HFI36" s="131"/>
      <c r="HFJ36" s="131"/>
      <c r="HFK36" s="131"/>
      <c r="HFL36" s="131"/>
      <c r="HFM36" s="131"/>
      <c r="HFN36" s="131"/>
      <c r="HFO36" s="131"/>
      <c r="HFP36" s="131"/>
      <c r="HFQ36" s="131"/>
      <c r="HFR36" s="131"/>
      <c r="HFS36" s="131"/>
      <c r="HFT36" s="131"/>
      <c r="HFU36" s="131"/>
      <c r="HFV36" s="131"/>
      <c r="HFW36" s="131"/>
      <c r="HFX36" s="131"/>
      <c r="HFY36" s="131"/>
      <c r="HFZ36" s="131"/>
      <c r="HGA36" s="131"/>
      <c r="HGB36" s="131"/>
      <c r="HGC36" s="131"/>
      <c r="HGD36" s="131"/>
      <c r="HGE36" s="131"/>
      <c r="HGF36" s="131"/>
      <c r="HGG36" s="131"/>
      <c r="HGH36" s="131"/>
      <c r="HGI36" s="131"/>
      <c r="HGJ36" s="131"/>
      <c r="HGK36" s="131"/>
      <c r="HGL36" s="131"/>
      <c r="HGM36" s="131"/>
      <c r="HGN36" s="131"/>
      <c r="HGO36" s="131"/>
      <c r="HGP36" s="131"/>
      <c r="HGQ36" s="131"/>
      <c r="HGR36" s="131"/>
      <c r="HGS36" s="131"/>
      <c r="HGT36" s="131"/>
      <c r="HGU36" s="131"/>
      <c r="HGV36" s="131"/>
      <c r="HGW36" s="131"/>
      <c r="HGX36" s="131"/>
      <c r="HGY36" s="131"/>
      <c r="HGZ36" s="131"/>
      <c r="HHA36" s="131"/>
      <c r="HHB36" s="131"/>
      <c r="HHC36" s="131"/>
      <c r="HHD36" s="131"/>
      <c r="HHE36" s="131"/>
      <c r="HHF36" s="131"/>
      <c r="HHG36" s="131"/>
      <c r="HHH36" s="131"/>
      <c r="HHI36" s="131"/>
      <c r="HHJ36" s="131"/>
      <c r="HHK36" s="131"/>
      <c r="HHL36" s="131"/>
      <c r="HHM36" s="131"/>
      <c r="HHN36" s="131"/>
      <c r="HHO36" s="131"/>
      <c r="HHP36" s="131"/>
      <c r="HHQ36" s="131"/>
      <c r="HHR36" s="131"/>
      <c r="HHS36" s="131"/>
      <c r="HHT36" s="131"/>
      <c r="HHU36" s="131"/>
      <c r="HHV36" s="131"/>
      <c r="HHW36" s="131"/>
      <c r="HHX36" s="131"/>
      <c r="HHY36" s="131"/>
      <c r="HHZ36" s="131"/>
      <c r="HIA36" s="131"/>
      <c r="HIB36" s="131"/>
      <c r="HIC36" s="131"/>
      <c r="HID36" s="131"/>
      <c r="HIE36" s="131"/>
      <c r="HIF36" s="131"/>
      <c r="HIG36" s="131"/>
      <c r="HIH36" s="131"/>
      <c r="HII36" s="131"/>
      <c r="HIJ36" s="131"/>
      <c r="HIK36" s="131"/>
      <c r="HIL36" s="131"/>
      <c r="HIM36" s="131"/>
      <c r="HIN36" s="131"/>
      <c r="HIO36" s="131"/>
      <c r="HIP36" s="131"/>
      <c r="HIQ36" s="131"/>
      <c r="HIR36" s="131"/>
      <c r="HIS36" s="131"/>
      <c r="HIT36" s="131"/>
      <c r="HIU36" s="131"/>
      <c r="HIV36" s="131"/>
      <c r="HIW36" s="131"/>
      <c r="HIX36" s="131"/>
      <c r="HIY36" s="131"/>
      <c r="HIZ36" s="131"/>
      <c r="HJA36" s="131"/>
      <c r="HJB36" s="131"/>
      <c r="HJC36" s="131"/>
      <c r="HJD36" s="131"/>
      <c r="HJE36" s="131"/>
      <c r="HJF36" s="131"/>
      <c r="HJG36" s="131"/>
      <c r="HJH36" s="131"/>
      <c r="HJI36" s="131"/>
      <c r="HJJ36" s="131"/>
      <c r="HJK36" s="131"/>
      <c r="HJL36" s="131"/>
      <c r="HJM36" s="131"/>
      <c r="HJN36" s="131"/>
      <c r="HJO36" s="131"/>
      <c r="HJP36" s="131"/>
      <c r="HJQ36" s="131"/>
      <c r="HJR36" s="131"/>
      <c r="HJS36" s="131"/>
      <c r="HJT36" s="131"/>
      <c r="HJU36" s="131"/>
      <c r="HJV36" s="131"/>
      <c r="HJW36" s="131"/>
      <c r="HJX36" s="131"/>
      <c r="HJY36" s="131"/>
      <c r="HJZ36" s="131"/>
      <c r="HKA36" s="131"/>
      <c r="HKB36" s="131"/>
      <c r="HKC36" s="131"/>
      <c r="HKD36" s="131"/>
      <c r="HKE36" s="131"/>
      <c r="HKF36" s="131"/>
      <c r="HKG36" s="131"/>
      <c r="HKH36" s="131"/>
      <c r="HKI36" s="131"/>
      <c r="HKJ36" s="131"/>
      <c r="HKK36" s="131"/>
      <c r="HKL36" s="131"/>
      <c r="HKM36" s="131"/>
      <c r="HKN36" s="131"/>
      <c r="HKO36" s="131"/>
      <c r="HKP36" s="131"/>
      <c r="HKQ36" s="131"/>
      <c r="HKR36" s="131"/>
      <c r="HKS36" s="131"/>
      <c r="HKT36" s="131"/>
      <c r="HKU36" s="131"/>
      <c r="HKV36" s="131"/>
      <c r="HKW36" s="131"/>
      <c r="HKX36" s="131"/>
      <c r="HKY36" s="131"/>
      <c r="HKZ36" s="131"/>
      <c r="HLA36" s="131"/>
      <c r="HLB36" s="131"/>
      <c r="HLC36" s="131"/>
      <c r="HLD36" s="131"/>
      <c r="HLE36" s="131"/>
      <c r="HLF36" s="131"/>
      <c r="HLG36" s="131"/>
      <c r="HLH36" s="131"/>
      <c r="HLI36" s="131"/>
      <c r="HLJ36" s="131"/>
      <c r="HLK36" s="131"/>
      <c r="HLL36" s="131"/>
      <c r="HLM36" s="131"/>
      <c r="HLN36" s="131"/>
      <c r="HLO36" s="131"/>
      <c r="HLP36" s="131"/>
      <c r="HLQ36" s="131"/>
      <c r="HLR36" s="131"/>
      <c r="HLS36" s="131"/>
      <c r="HLT36" s="131"/>
      <c r="HLU36" s="131"/>
      <c r="HLV36" s="131"/>
      <c r="HLW36" s="131"/>
      <c r="HLX36" s="131"/>
      <c r="HLY36" s="131"/>
      <c r="HLZ36" s="131"/>
      <c r="HMA36" s="131"/>
      <c r="HMB36" s="131"/>
      <c r="HMC36" s="131"/>
      <c r="HMD36" s="131"/>
      <c r="HME36" s="131"/>
      <c r="HMF36" s="131"/>
      <c r="HMG36" s="131"/>
      <c r="HMH36" s="131"/>
      <c r="HMI36" s="131"/>
      <c r="HMJ36" s="131"/>
      <c r="HMK36" s="131"/>
      <c r="HML36" s="131"/>
      <c r="HMM36" s="131"/>
      <c r="HMN36" s="131"/>
      <c r="HMO36" s="131"/>
      <c r="HMP36" s="131"/>
      <c r="HMQ36" s="131"/>
      <c r="HMR36" s="131"/>
      <c r="HMS36" s="131"/>
      <c r="HMT36" s="131"/>
      <c r="HMU36" s="131"/>
      <c r="HMV36" s="131"/>
      <c r="HMW36" s="131"/>
      <c r="HMX36" s="131"/>
      <c r="HMY36" s="131"/>
      <c r="HMZ36" s="131"/>
      <c r="HNA36" s="131"/>
      <c r="HNB36" s="131"/>
      <c r="HNC36" s="131"/>
      <c r="HND36" s="131"/>
      <c r="HNE36" s="131"/>
      <c r="HNF36" s="131"/>
      <c r="HNG36" s="131"/>
      <c r="HNH36" s="131"/>
      <c r="HNI36" s="131"/>
      <c r="HNJ36" s="131"/>
      <c r="HNK36" s="131"/>
      <c r="HNL36" s="131"/>
      <c r="HNM36" s="131"/>
      <c r="HNN36" s="131"/>
      <c r="HNO36" s="131"/>
      <c r="HNP36" s="131"/>
      <c r="HNQ36" s="131"/>
      <c r="HNR36" s="131"/>
      <c r="HNS36" s="131"/>
      <c r="HNT36" s="131"/>
      <c r="HNU36" s="131"/>
      <c r="HNV36" s="131"/>
      <c r="HNW36" s="131"/>
      <c r="HNX36" s="131"/>
      <c r="HNY36" s="131"/>
      <c r="HNZ36" s="131"/>
      <c r="HOA36" s="131"/>
      <c r="HOB36" s="131"/>
      <c r="HOC36" s="131"/>
      <c r="HOD36" s="131"/>
      <c r="HOE36" s="131"/>
      <c r="HOF36" s="131"/>
      <c r="HOG36" s="131"/>
      <c r="HOH36" s="131"/>
      <c r="HOI36" s="131"/>
      <c r="HOJ36" s="131"/>
      <c r="HOK36" s="131"/>
      <c r="HOL36" s="131"/>
      <c r="HOM36" s="131"/>
      <c r="HON36" s="131"/>
      <c r="HOO36" s="131"/>
      <c r="HOP36" s="131"/>
      <c r="HOQ36" s="131"/>
      <c r="HOR36" s="131"/>
      <c r="HOS36" s="131"/>
      <c r="HOT36" s="131"/>
      <c r="HOU36" s="131"/>
      <c r="HOV36" s="131"/>
      <c r="HOW36" s="131"/>
      <c r="HOX36" s="131"/>
      <c r="HOY36" s="131"/>
      <c r="HOZ36" s="131"/>
      <c r="HPA36" s="131"/>
      <c r="HPB36" s="131"/>
      <c r="HPC36" s="131"/>
      <c r="HPD36" s="131"/>
      <c r="HPE36" s="131"/>
      <c r="HPF36" s="131"/>
      <c r="HPG36" s="131"/>
      <c r="HPH36" s="131"/>
      <c r="HPI36" s="131"/>
      <c r="HPJ36" s="131"/>
      <c r="HPK36" s="131"/>
      <c r="HPL36" s="131"/>
      <c r="HPM36" s="131"/>
      <c r="HPN36" s="131"/>
      <c r="HPO36" s="131"/>
      <c r="HPP36" s="131"/>
      <c r="HPQ36" s="131"/>
      <c r="HPR36" s="131"/>
      <c r="HPS36" s="131"/>
      <c r="HPT36" s="131"/>
      <c r="HPU36" s="131"/>
      <c r="HPV36" s="131"/>
      <c r="HPW36" s="131"/>
      <c r="HPX36" s="131"/>
      <c r="HPY36" s="131"/>
      <c r="HPZ36" s="131"/>
      <c r="HQA36" s="131"/>
      <c r="HQB36" s="131"/>
      <c r="HQC36" s="131"/>
      <c r="HQD36" s="131"/>
      <c r="HQE36" s="131"/>
      <c r="HQF36" s="131"/>
      <c r="HQG36" s="131"/>
      <c r="HQH36" s="131"/>
      <c r="HQI36" s="131"/>
      <c r="HQJ36" s="131"/>
      <c r="HQK36" s="131"/>
      <c r="HQL36" s="131"/>
      <c r="HQM36" s="131"/>
      <c r="HQN36" s="131"/>
      <c r="HQO36" s="131"/>
      <c r="HQP36" s="131"/>
      <c r="HQQ36" s="131"/>
      <c r="HQR36" s="131"/>
      <c r="HQS36" s="131"/>
      <c r="HQT36" s="131"/>
      <c r="HQU36" s="131"/>
      <c r="HQV36" s="131"/>
      <c r="HQW36" s="131"/>
      <c r="HQX36" s="131"/>
      <c r="HQY36" s="131"/>
      <c r="HQZ36" s="131"/>
      <c r="HRA36" s="131"/>
      <c r="HRB36" s="131"/>
      <c r="HRC36" s="131"/>
      <c r="HRD36" s="131"/>
      <c r="HRE36" s="131"/>
      <c r="HRF36" s="131"/>
      <c r="HRG36" s="131"/>
      <c r="HRH36" s="131"/>
      <c r="HRI36" s="131"/>
      <c r="HRJ36" s="131"/>
      <c r="HRK36" s="131"/>
      <c r="HRL36" s="131"/>
      <c r="HRM36" s="131"/>
      <c r="HRN36" s="131"/>
      <c r="HRO36" s="131"/>
      <c r="HRP36" s="131"/>
      <c r="HRQ36" s="131"/>
      <c r="HRR36" s="131"/>
      <c r="HRS36" s="131"/>
      <c r="HRT36" s="131"/>
      <c r="HRU36" s="131"/>
      <c r="HRV36" s="131"/>
      <c r="HRW36" s="131"/>
      <c r="HRX36" s="131"/>
      <c r="HRY36" s="131"/>
      <c r="HRZ36" s="131"/>
      <c r="HSA36" s="131"/>
      <c r="HSB36" s="131"/>
      <c r="HSC36" s="131"/>
      <c r="HSD36" s="131"/>
      <c r="HSE36" s="131"/>
      <c r="HSF36" s="131"/>
      <c r="HSG36" s="131"/>
      <c r="HSH36" s="131"/>
      <c r="HSI36" s="131"/>
      <c r="HSJ36" s="131"/>
      <c r="HSK36" s="131"/>
      <c r="HSL36" s="131"/>
      <c r="HSM36" s="131"/>
      <c r="HSN36" s="131"/>
      <c r="HSO36" s="131"/>
      <c r="HSP36" s="131"/>
      <c r="HSQ36" s="131"/>
      <c r="HSR36" s="131"/>
      <c r="HSS36" s="131"/>
      <c r="HST36" s="131"/>
      <c r="HSU36" s="131"/>
      <c r="HSV36" s="131"/>
      <c r="HSW36" s="131"/>
      <c r="HSX36" s="131"/>
      <c r="HSY36" s="131"/>
      <c r="HSZ36" s="131"/>
      <c r="HTA36" s="131"/>
      <c r="HTB36" s="131"/>
      <c r="HTC36" s="131"/>
      <c r="HTD36" s="131"/>
      <c r="HTE36" s="131"/>
      <c r="HTF36" s="131"/>
      <c r="HTG36" s="131"/>
      <c r="HTH36" s="131"/>
      <c r="HTI36" s="131"/>
      <c r="HTJ36" s="131"/>
      <c r="HTK36" s="131"/>
      <c r="HTL36" s="131"/>
      <c r="HTM36" s="131"/>
      <c r="HTN36" s="131"/>
      <c r="HTO36" s="131"/>
      <c r="HTP36" s="131"/>
      <c r="HTQ36" s="131"/>
      <c r="HTR36" s="131"/>
      <c r="HTS36" s="131"/>
      <c r="HTT36" s="131"/>
      <c r="HTU36" s="131"/>
      <c r="HTV36" s="131"/>
      <c r="HTW36" s="131"/>
      <c r="HTX36" s="131"/>
      <c r="HTY36" s="131"/>
      <c r="HTZ36" s="131"/>
      <c r="HUA36" s="131"/>
      <c r="HUB36" s="131"/>
      <c r="HUC36" s="131"/>
      <c r="HUD36" s="131"/>
      <c r="HUE36" s="131"/>
      <c r="HUF36" s="131"/>
      <c r="HUG36" s="131"/>
      <c r="HUH36" s="131"/>
      <c r="HUI36" s="131"/>
      <c r="HUJ36" s="131"/>
      <c r="HUK36" s="131"/>
      <c r="HUL36" s="131"/>
      <c r="HUM36" s="131"/>
      <c r="HUN36" s="131"/>
      <c r="HUO36" s="131"/>
      <c r="HUP36" s="131"/>
      <c r="HUQ36" s="131"/>
      <c r="HUR36" s="131"/>
      <c r="HUS36" s="131"/>
      <c r="HUT36" s="131"/>
      <c r="HUU36" s="131"/>
      <c r="HUV36" s="131"/>
      <c r="HUW36" s="131"/>
      <c r="HUX36" s="131"/>
      <c r="HUY36" s="131"/>
      <c r="HUZ36" s="131"/>
      <c r="HVA36" s="131"/>
      <c r="HVB36" s="131"/>
      <c r="HVC36" s="131"/>
      <c r="HVD36" s="131"/>
      <c r="HVE36" s="131"/>
      <c r="HVF36" s="131"/>
      <c r="HVG36" s="131"/>
      <c r="HVH36" s="131"/>
      <c r="HVI36" s="131"/>
      <c r="HVJ36" s="131"/>
      <c r="HVK36" s="131"/>
      <c r="HVL36" s="131"/>
      <c r="HVM36" s="131"/>
      <c r="HVN36" s="131"/>
      <c r="HVO36" s="131"/>
      <c r="HVP36" s="131"/>
      <c r="HVQ36" s="131"/>
      <c r="HVR36" s="131"/>
      <c r="HVS36" s="131"/>
      <c r="HVT36" s="131"/>
      <c r="HVU36" s="131"/>
      <c r="HVV36" s="131"/>
      <c r="HVW36" s="131"/>
      <c r="HVX36" s="131"/>
      <c r="HVY36" s="131"/>
      <c r="HVZ36" s="131"/>
      <c r="HWA36" s="131"/>
      <c r="HWB36" s="131"/>
      <c r="HWC36" s="131"/>
      <c r="HWD36" s="131"/>
      <c r="HWE36" s="131"/>
      <c r="HWF36" s="131"/>
      <c r="HWG36" s="131"/>
      <c r="HWH36" s="131"/>
      <c r="HWI36" s="131"/>
      <c r="HWJ36" s="131"/>
      <c r="HWK36" s="131"/>
      <c r="HWL36" s="131"/>
      <c r="HWM36" s="131"/>
      <c r="HWN36" s="131"/>
      <c r="HWO36" s="131"/>
      <c r="HWP36" s="131"/>
      <c r="HWQ36" s="131"/>
      <c r="HWR36" s="131"/>
      <c r="HWS36" s="131"/>
      <c r="HWT36" s="131"/>
      <c r="HWU36" s="131"/>
      <c r="HWV36" s="131"/>
      <c r="HWW36" s="131"/>
      <c r="HWX36" s="131"/>
      <c r="HWY36" s="131"/>
      <c r="HWZ36" s="131"/>
      <c r="HXA36" s="131"/>
      <c r="HXB36" s="131"/>
      <c r="HXC36" s="131"/>
      <c r="HXD36" s="131"/>
      <c r="HXE36" s="131"/>
      <c r="HXF36" s="131"/>
      <c r="HXG36" s="131"/>
      <c r="HXH36" s="131"/>
      <c r="HXI36" s="131"/>
      <c r="HXJ36" s="131"/>
      <c r="HXK36" s="131"/>
      <c r="HXL36" s="131"/>
      <c r="HXM36" s="131"/>
      <c r="HXN36" s="131"/>
      <c r="HXO36" s="131"/>
      <c r="HXP36" s="131"/>
      <c r="HXQ36" s="131"/>
      <c r="HXR36" s="131"/>
      <c r="HXS36" s="131"/>
      <c r="HXT36" s="131"/>
      <c r="HXU36" s="131"/>
      <c r="HXV36" s="131"/>
      <c r="HXW36" s="131"/>
      <c r="HXX36" s="131"/>
      <c r="HXY36" s="131"/>
      <c r="HXZ36" s="131"/>
      <c r="HYA36" s="131"/>
      <c r="HYB36" s="131"/>
      <c r="HYC36" s="131"/>
      <c r="HYD36" s="131"/>
      <c r="HYE36" s="131"/>
      <c r="HYF36" s="131"/>
      <c r="HYG36" s="131"/>
      <c r="HYH36" s="131"/>
      <c r="HYI36" s="131"/>
      <c r="HYJ36" s="131"/>
      <c r="HYK36" s="131"/>
      <c r="HYL36" s="131"/>
      <c r="HYM36" s="131"/>
      <c r="HYN36" s="131"/>
      <c r="HYO36" s="131"/>
      <c r="HYP36" s="131"/>
      <c r="HYQ36" s="131"/>
      <c r="HYR36" s="131"/>
      <c r="HYS36" s="131"/>
      <c r="HYT36" s="131"/>
      <c r="HYU36" s="131"/>
      <c r="HYV36" s="131"/>
      <c r="HYW36" s="131"/>
      <c r="HYX36" s="131"/>
      <c r="HYY36" s="131"/>
      <c r="HYZ36" s="131"/>
      <c r="HZA36" s="131"/>
      <c r="HZB36" s="131"/>
      <c r="HZC36" s="131"/>
      <c r="HZD36" s="131"/>
      <c r="HZE36" s="131"/>
      <c r="HZF36" s="131"/>
      <c r="HZG36" s="131"/>
      <c r="HZH36" s="131"/>
      <c r="HZI36" s="131"/>
      <c r="HZJ36" s="131"/>
      <c r="HZK36" s="131"/>
      <c r="HZL36" s="131"/>
      <c r="HZM36" s="131"/>
      <c r="HZN36" s="131"/>
      <c r="HZO36" s="131"/>
      <c r="HZP36" s="131"/>
      <c r="HZQ36" s="131"/>
      <c r="HZR36" s="131"/>
      <c r="HZS36" s="131"/>
      <c r="HZT36" s="131"/>
      <c r="HZU36" s="131"/>
      <c r="HZV36" s="131"/>
      <c r="HZW36" s="131"/>
      <c r="HZX36" s="131"/>
      <c r="HZY36" s="131"/>
      <c r="HZZ36" s="131"/>
      <c r="IAA36" s="131"/>
      <c r="IAB36" s="131"/>
      <c r="IAC36" s="131"/>
      <c r="IAD36" s="131"/>
      <c r="IAE36" s="131"/>
      <c r="IAF36" s="131"/>
      <c r="IAG36" s="131"/>
      <c r="IAH36" s="131"/>
      <c r="IAI36" s="131"/>
      <c r="IAJ36" s="131"/>
      <c r="IAK36" s="131"/>
      <c r="IAL36" s="131"/>
      <c r="IAM36" s="131"/>
      <c r="IAN36" s="131"/>
      <c r="IAO36" s="131"/>
      <c r="IAP36" s="131"/>
      <c r="IAQ36" s="131"/>
      <c r="IAR36" s="131"/>
      <c r="IAS36" s="131"/>
      <c r="IAT36" s="131"/>
      <c r="IAU36" s="131"/>
      <c r="IAV36" s="131"/>
      <c r="IAW36" s="131"/>
      <c r="IAX36" s="131"/>
      <c r="IAY36" s="131"/>
      <c r="IAZ36" s="131"/>
      <c r="IBA36" s="131"/>
      <c r="IBB36" s="131"/>
      <c r="IBC36" s="131"/>
      <c r="IBD36" s="131"/>
      <c r="IBE36" s="131"/>
      <c r="IBF36" s="131"/>
      <c r="IBG36" s="131"/>
      <c r="IBH36" s="131"/>
      <c r="IBI36" s="131"/>
      <c r="IBJ36" s="131"/>
      <c r="IBK36" s="131"/>
      <c r="IBL36" s="131"/>
      <c r="IBM36" s="131"/>
      <c r="IBN36" s="131"/>
      <c r="IBO36" s="131"/>
      <c r="IBP36" s="131"/>
      <c r="IBQ36" s="131"/>
      <c r="IBR36" s="131"/>
      <c r="IBS36" s="131"/>
      <c r="IBT36" s="131"/>
      <c r="IBU36" s="131"/>
      <c r="IBV36" s="131"/>
      <c r="IBW36" s="131"/>
      <c r="IBX36" s="131"/>
      <c r="IBY36" s="131"/>
      <c r="IBZ36" s="131"/>
      <c r="ICA36" s="131"/>
      <c r="ICB36" s="131"/>
      <c r="ICC36" s="131"/>
      <c r="ICD36" s="131"/>
      <c r="ICE36" s="131"/>
      <c r="ICF36" s="131"/>
      <c r="ICG36" s="131"/>
      <c r="ICH36" s="131"/>
      <c r="ICI36" s="131"/>
      <c r="ICJ36" s="131"/>
      <c r="ICK36" s="131"/>
      <c r="ICL36" s="131"/>
      <c r="ICM36" s="131"/>
      <c r="ICN36" s="131"/>
      <c r="ICO36" s="131"/>
      <c r="ICP36" s="131"/>
      <c r="ICQ36" s="131"/>
      <c r="ICR36" s="131"/>
      <c r="ICS36" s="131"/>
      <c r="ICT36" s="131"/>
      <c r="ICU36" s="131"/>
      <c r="ICV36" s="131"/>
      <c r="ICW36" s="131"/>
      <c r="ICX36" s="131"/>
      <c r="ICY36" s="131"/>
      <c r="ICZ36" s="131"/>
      <c r="IDA36" s="131"/>
      <c r="IDB36" s="131"/>
      <c r="IDC36" s="131"/>
      <c r="IDD36" s="131"/>
      <c r="IDE36" s="131"/>
      <c r="IDF36" s="131"/>
      <c r="IDG36" s="131"/>
      <c r="IDH36" s="131"/>
      <c r="IDI36" s="131"/>
      <c r="IDJ36" s="131"/>
      <c r="IDK36" s="131"/>
      <c r="IDL36" s="131"/>
      <c r="IDM36" s="131"/>
      <c r="IDN36" s="131"/>
      <c r="IDO36" s="131"/>
      <c r="IDP36" s="131"/>
      <c r="IDQ36" s="131"/>
      <c r="IDR36" s="131"/>
      <c r="IDS36" s="131"/>
      <c r="IDT36" s="131"/>
      <c r="IDU36" s="131"/>
      <c r="IDV36" s="131"/>
      <c r="IDW36" s="131"/>
      <c r="IDX36" s="131"/>
      <c r="IDY36" s="131"/>
      <c r="IDZ36" s="131"/>
      <c r="IEA36" s="131"/>
      <c r="IEB36" s="131"/>
      <c r="IEC36" s="131"/>
      <c r="IED36" s="131"/>
      <c r="IEE36" s="131"/>
      <c r="IEF36" s="131"/>
      <c r="IEG36" s="131"/>
      <c r="IEH36" s="131"/>
      <c r="IEI36" s="131"/>
      <c r="IEJ36" s="131"/>
      <c r="IEK36" s="131"/>
      <c r="IEL36" s="131"/>
      <c r="IEM36" s="131"/>
      <c r="IEN36" s="131"/>
      <c r="IEO36" s="131"/>
      <c r="IEP36" s="131"/>
      <c r="IEQ36" s="131"/>
      <c r="IER36" s="131"/>
      <c r="IES36" s="131"/>
      <c r="IET36" s="131"/>
      <c r="IEU36" s="131"/>
      <c r="IEV36" s="131"/>
      <c r="IEW36" s="131"/>
      <c r="IEX36" s="131"/>
      <c r="IEY36" s="131"/>
      <c r="IEZ36" s="131"/>
      <c r="IFA36" s="131"/>
      <c r="IFB36" s="131"/>
      <c r="IFC36" s="131"/>
      <c r="IFD36" s="131"/>
      <c r="IFE36" s="131"/>
      <c r="IFF36" s="131"/>
      <c r="IFG36" s="131"/>
      <c r="IFH36" s="131"/>
      <c r="IFI36" s="131"/>
      <c r="IFJ36" s="131"/>
      <c r="IFK36" s="131"/>
      <c r="IFL36" s="131"/>
      <c r="IFM36" s="131"/>
      <c r="IFN36" s="131"/>
      <c r="IFO36" s="131"/>
      <c r="IFP36" s="131"/>
      <c r="IFQ36" s="131"/>
      <c r="IFR36" s="131"/>
      <c r="IFS36" s="131"/>
      <c r="IFT36" s="131"/>
      <c r="IFU36" s="131"/>
      <c r="IFV36" s="131"/>
      <c r="IFW36" s="131"/>
      <c r="IFX36" s="131"/>
      <c r="IFY36" s="131"/>
      <c r="IFZ36" s="131"/>
      <c r="IGA36" s="131"/>
      <c r="IGB36" s="131"/>
      <c r="IGC36" s="131"/>
      <c r="IGD36" s="131"/>
      <c r="IGE36" s="131"/>
      <c r="IGF36" s="131"/>
      <c r="IGG36" s="131"/>
      <c r="IGH36" s="131"/>
      <c r="IGI36" s="131"/>
      <c r="IGJ36" s="131"/>
      <c r="IGK36" s="131"/>
      <c r="IGL36" s="131"/>
      <c r="IGM36" s="131"/>
      <c r="IGN36" s="131"/>
      <c r="IGO36" s="131"/>
      <c r="IGP36" s="131"/>
      <c r="IGQ36" s="131"/>
      <c r="IGR36" s="131"/>
      <c r="IGS36" s="131"/>
      <c r="IGT36" s="131"/>
      <c r="IGU36" s="131"/>
      <c r="IGV36" s="131"/>
      <c r="IGW36" s="131"/>
      <c r="IGX36" s="131"/>
      <c r="IGY36" s="131"/>
      <c r="IGZ36" s="131"/>
      <c r="IHA36" s="131"/>
      <c r="IHB36" s="131"/>
      <c r="IHC36" s="131"/>
      <c r="IHD36" s="131"/>
      <c r="IHE36" s="131"/>
      <c r="IHF36" s="131"/>
      <c r="IHG36" s="131"/>
      <c r="IHH36" s="131"/>
      <c r="IHI36" s="131"/>
      <c r="IHJ36" s="131"/>
      <c r="IHK36" s="131"/>
      <c r="IHL36" s="131"/>
      <c r="IHM36" s="131"/>
      <c r="IHN36" s="131"/>
      <c r="IHO36" s="131"/>
      <c r="IHP36" s="131"/>
      <c r="IHQ36" s="131"/>
      <c r="IHR36" s="131"/>
      <c r="IHS36" s="131"/>
      <c r="IHT36" s="131"/>
      <c r="IHU36" s="131"/>
      <c r="IHV36" s="131"/>
      <c r="IHW36" s="131"/>
      <c r="IHX36" s="131"/>
      <c r="IHY36" s="131"/>
      <c r="IHZ36" s="131"/>
      <c r="IIA36" s="131"/>
      <c r="IIB36" s="131"/>
      <c r="IIC36" s="131"/>
      <c r="IID36" s="131"/>
      <c r="IIE36" s="131"/>
      <c r="IIF36" s="131"/>
      <c r="IIG36" s="131"/>
      <c r="IIH36" s="131"/>
      <c r="III36" s="131"/>
      <c r="IIJ36" s="131"/>
      <c r="IIK36" s="131"/>
      <c r="IIL36" s="131"/>
      <c r="IIM36" s="131"/>
      <c r="IIN36" s="131"/>
      <c r="IIO36" s="131"/>
      <c r="IIP36" s="131"/>
      <c r="IIQ36" s="131"/>
      <c r="IIR36" s="131"/>
      <c r="IIS36" s="131"/>
      <c r="IIT36" s="131"/>
      <c r="IIU36" s="131"/>
      <c r="IIV36" s="131"/>
      <c r="IIW36" s="131"/>
      <c r="IIX36" s="131"/>
      <c r="IIY36" s="131"/>
      <c r="IIZ36" s="131"/>
      <c r="IJA36" s="131"/>
      <c r="IJB36" s="131"/>
      <c r="IJC36" s="131"/>
      <c r="IJD36" s="131"/>
      <c r="IJE36" s="131"/>
      <c r="IJF36" s="131"/>
      <c r="IJG36" s="131"/>
      <c r="IJH36" s="131"/>
      <c r="IJI36" s="131"/>
      <c r="IJJ36" s="131"/>
      <c r="IJK36" s="131"/>
      <c r="IJL36" s="131"/>
      <c r="IJM36" s="131"/>
      <c r="IJN36" s="131"/>
      <c r="IJO36" s="131"/>
      <c r="IJP36" s="131"/>
      <c r="IJQ36" s="131"/>
      <c r="IJR36" s="131"/>
      <c r="IJS36" s="131"/>
      <c r="IJT36" s="131"/>
      <c r="IJU36" s="131"/>
      <c r="IJV36" s="131"/>
      <c r="IJW36" s="131"/>
      <c r="IJX36" s="131"/>
      <c r="IJY36" s="131"/>
      <c r="IJZ36" s="131"/>
      <c r="IKA36" s="131"/>
      <c r="IKB36" s="131"/>
      <c r="IKC36" s="131"/>
      <c r="IKD36" s="131"/>
      <c r="IKE36" s="131"/>
      <c r="IKF36" s="131"/>
      <c r="IKG36" s="131"/>
      <c r="IKH36" s="131"/>
      <c r="IKI36" s="131"/>
      <c r="IKJ36" s="131"/>
      <c r="IKK36" s="131"/>
      <c r="IKL36" s="131"/>
      <c r="IKM36" s="131"/>
      <c r="IKN36" s="131"/>
      <c r="IKO36" s="131"/>
      <c r="IKP36" s="131"/>
      <c r="IKQ36" s="131"/>
      <c r="IKR36" s="131"/>
      <c r="IKS36" s="131"/>
      <c r="IKT36" s="131"/>
      <c r="IKU36" s="131"/>
      <c r="IKV36" s="131"/>
      <c r="IKW36" s="131"/>
      <c r="IKX36" s="131"/>
      <c r="IKY36" s="131"/>
      <c r="IKZ36" s="131"/>
      <c r="ILA36" s="131"/>
      <c r="ILB36" s="131"/>
      <c r="ILC36" s="131"/>
      <c r="ILD36" s="131"/>
      <c r="ILE36" s="131"/>
      <c r="ILF36" s="131"/>
      <c r="ILG36" s="131"/>
      <c r="ILH36" s="131"/>
      <c r="ILI36" s="131"/>
      <c r="ILJ36" s="131"/>
      <c r="ILK36" s="131"/>
      <c r="ILL36" s="131"/>
      <c r="ILM36" s="131"/>
      <c r="ILN36" s="131"/>
      <c r="ILO36" s="131"/>
      <c r="ILP36" s="131"/>
      <c r="ILQ36" s="131"/>
      <c r="ILR36" s="131"/>
      <c r="ILS36" s="131"/>
      <c r="ILT36" s="131"/>
      <c r="ILU36" s="131"/>
      <c r="ILV36" s="131"/>
      <c r="ILW36" s="131"/>
      <c r="ILX36" s="131"/>
      <c r="ILY36" s="131"/>
      <c r="ILZ36" s="131"/>
      <c r="IMA36" s="131"/>
      <c r="IMB36" s="131"/>
      <c r="IMC36" s="131"/>
      <c r="IMD36" s="131"/>
      <c r="IME36" s="131"/>
      <c r="IMF36" s="131"/>
      <c r="IMG36" s="131"/>
      <c r="IMH36" s="131"/>
      <c r="IMI36" s="131"/>
      <c r="IMJ36" s="131"/>
      <c r="IMK36" s="131"/>
      <c r="IML36" s="131"/>
      <c r="IMM36" s="131"/>
      <c r="IMN36" s="131"/>
      <c r="IMO36" s="131"/>
      <c r="IMP36" s="131"/>
      <c r="IMQ36" s="131"/>
      <c r="IMR36" s="131"/>
      <c r="IMS36" s="131"/>
      <c r="IMT36" s="131"/>
      <c r="IMU36" s="131"/>
      <c r="IMV36" s="131"/>
      <c r="IMW36" s="131"/>
      <c r="IMX36" s="131"/>
      <c r="IMY36" s="131"/>
      <c r="IMZ36" s="131"/>
      <c r="INA36" s="131"/>
      <c r="INB36" s="131"/>
      <c r="INC36" s="131"/>
      <c r="IND36" s="131"/>
      <c r="INE36" s="131"/>
      <c r="INF36" s="131"/>
      <c r="ING36" s="131"/>
      <c r="INH36" s="131"/>
      <c r="INI36" s="131"/>
      <c r="INJ36" s="131"/>
      <c r="INK36" s="131"/>
      <c r="INL36" s="131"/>
      <c r="INM36" s="131"/>
      <c r="INN36" s="131"/>
      <c r="INO36" s="131"/>
      <c r="INP36" s="131"/>
      <c r="INQ36" s="131"/>
      <c r="INR36" s="131"/>
      <c r="INS36" s="131"/>
      <c r="INT36" s="131"/>
      <c r="INU36" s="131"/>
      <c r="INV36" s="131"/>
      <c r="INW36" s="131"/>
      <c r="INX36" s="131"/>
      <c r="INY36" s="131"/>
      <c r="INZ36" s="131"/>
      <c r="IOA36" s="131"/>
      <c r="IOB36" s="131"/>
      <c r="IOC36" s="131"/>
      <c r="IOD36" s="131"/>
      <c r="IOE36" s="131"/>
      <c r="IOF36" s="131"/>
      <c r="IOG36" s="131"/>
      <c r="IOH36" s="131"/>
      <c r="IOI36" s="131"/>
      <c r="IOJ36" s="131"/>
      <c r="IOK36" s="131"/>
      <c r="IOL36" s="131"/>
      <c r="IOM36" s="131"/>
      <c r="ION36" s="131"/>
      <c r="IOO36" s="131"/>
      <c r="IOP36" s="131"/>
      <c r="IOQ36" s="131"/>
      <c r="IOR36" s="131"/>
      <c r="IOS36" s="131"/>
      <c r="IOT36" s="131"/>
      <c r="IOU36" s="131"/>
      <c r="IOV36" s="131"/>
      <c r="IOW36" s="131"/>
      <c r="IOX36" s="131"/>
      <c r="IOY36" s="131"/>
      <c r="IOZ36" s="131"/>
      <c r="IPA36" s="131"/>
      <c r="IPB36" s="131"/>
      <c r="IPC36" s="131"/>
      <c r="IPD36" s="131"/>
      <c r="IPE36" s="131"/>
      <c r="IPF36" s="131"/>
      <c r="IPG36" s="131"/>
      <c r="IPH36" s="131"/>
      <c r="IPI36" s="131"/>
      <c r="IPJ36" s="131"/>
      <c r="IPK36" s="131"/>
      <c r="IPL36" s="131"/>
      <c r="IPM36" s="131"/>
      <c r="IPN36" s="131"/>
      <c r="IPO36" s="131"/>
      <c r="IPP36" s="131"/>
      <c r="IPQ36" s="131"/>
      <c r="IPR36" s="131"/>
      <c r="IPS36" s="131"/>
      <c r="IPT36" s="131"/>
      <c r="IPU36" s="131"/>
      <c r="IPV36" s="131"/>
      <c r="IPW36" s="131"/>
      <c r="IPX36" s="131"/>
      <c r="IPY36" s="131"/>
      <c r="IPZ36" s="131"/>
      <c r="IQA36" s="131"/>
      <c r="IQB36" s="131"/>
      <c r="IQC36" s="131"/>
      <c r="IQD36" s="131"/>
      <c r="IQE36" s="131"/>
      <c r="IQF36" s="131"/>
      <c r="IQG36" s="131"/>
      <c r="IQH36" s="131"/>
      <c r="IQI36" s="131"/>
      <c r="IQJ36" s="131"/>
      <c r="IQK36" s="131"/>
      <c r="IQL36" s="131"/>
      <c r="IQM36" s="131"/>
      <c r="IQN36" s="131"/>
      <c r="IQO36" s="131"/>
      <c r="IQP36" s="131"/>
      <c r="IQQ36" s="131"/>
      <c r="IQR36" s="131"/>
      <c r="IQS36" s="131"/>
      <c r="IQT36" s="131"/>
      <c r="IQU36" s="131"/>
      <c r="IQV36" s="131"/>
      <c r="IQW36" s="131"/>
      <c r="IQX36" s="131"/>
      <c r="IQY36" s="131"/>
      <c r="IQZ36" s="131"/>
      <c r="IRA36" s="131"/>
      <c r="IRB36" s="131"/>
      <c r="IRC36" s="131"/>
      <c r="IRD36" s="131"/>
      <c r="IRE36" s="131"/>
      <c r="IRF36" s="131"/>
      <c r="IRG36" s="131"/>
      <c r="IRH36" s="131"/>
      <c r="IRI36" s="131"/>
      <c r="IRJ36" s="131"/>
      <c r="IRK36" s="131"/>
      <c r="IRL36" s="131"/>
      <c r="IRM36" s="131"/>
      <c r="IRN36" s="131"/>
      <c r="IRO36" s="131"/>
      <c r="IRP36" s="131"/>
      <c r="IRQ36" s="131"/>
      <c r="IRR36" s="131"/>
      <c r="IRS36" s="131"/>
      <c r="IRT36" s="131"/>
      <c r="IRU36" s="131"/>
      <c r="IRV36" s="131"/>
      <c r="IRW36" s="131"/>
      <c r="IRX36" s="131"/>
      <c r="IRY36" s="131"/>
      <c r="IRZ36" s="131"/>
      <c r="ISA36" s="131"/>
      <c r="ISB36" s="131"/>
      <c r="ISC36" s="131"/>
      <c r="ISD36" s="131"/>
      <c r="ISE36" s="131"/>
      <c r="ISF36" s="131"/>
      <c r="ISG36" s="131"/>
      <c r="ISH36" s="131"/>
      <c r="ISI36" s="131"/>
      <c r="ISJ36" s="131"/>
      <c r="ISK36" s="131"/>
      <c r="ISL36" s="131"/>
      <c r="ISM36" s="131"/>
      <c r="ISN36" s="131"/>
      <c r="ISO36" s="131"/>
      <c r="ISP36" s="131"/>
      <c r="ISQ36" s="131"/>
      <c r="ISR36" s="131"/>
      <c r="ISS36" s="131"/>
      <c r="IST36" s="131"/>
      <c r="ISU36" s="131"/>
      <c r="ISV36" s="131"/>
      <c r="ISW36" s="131"/>
      <c r="ISX36" s="131"/>
      <c r="ISY36" s="131"/>
      <c r="ISZ36" s="131"/>
      <c r="ITA36" s="131"/>
      <c r="ITB36" s="131"/>
      <c r="ITC36" s="131"/>
      <c r="ITD36" s="131"/>
      <c r="ITE36" s="131"/>
      <c r="ITF36" s="131"/>
      <c r="ITG36" s="131"/>
      <c r="ITH36" s="131"/>
      <c r="ITI36" s="131"/>
      <c r="ITJ36" s="131"/>
      <c r="ITK36" s="131"/>
      <c r="ITL36" s="131"/>
      <c r="ITM36" s="131"/>
      <c r="ITN36" s="131"/>
      <c r="ITO36" s="131"/>
      <c r="ITP36" s="131"/>
      <c r="ITQ36" s="131"/>
      <c r="ITR36" s="131"/>
      <c r="ITS36" s="131"/>
      <c r="ITT36" s="131"/>
      <c r="ITU36" s="131"/>
      <c r="ITV36" s="131"/>
      <c r="ITW36" s="131"/>
      <c r="ITX36" s="131"/>
      <c r="ITY36" s="131"/>
      <c r="ITZ36" s="131"/>
      <c r="IUA36" s="131"/>
      <c r="IUB36" s="131"/>
      <c r="IUC36" s="131"/>
      <c r="IUD36" s="131"/>
      <c r="IUE36" s="131"/>
      <c r="IUF36" s="131"/>
      <c r="IUG36" s="131"/>
      <c r="IUH36" s="131"/>
      <c r="IUI36" s="131"/>
      <c r="IUJ36" s="131"/>
      <c r="IUK36" s="131"/>
      <c r="IUL36" s="131"/>
      <c r="IUM36" s="131"/>
      <c r="IUN36" s="131"/>
      <c r="IUO36" s="131"/>
      <c r="IUP36" s="131"/>
      <c r="IUQ36" s="131"/>
      <c r="IUR36" s="131"/>
      <c r="IUS36" s="131"/>
      <c r="IUT36" s="131"/>
      <c r="IUU36" s="131"/>
      <c r="IUV36" s="131"/>
      <c r="IUW36" s="131"/>
      <c r="IUX36" s="131"/>
      <c r="IUY36" s="131"/>
      <c r="IUZ36" s="131"/>
      <c r="IVA36" s="131"/>
      <c r="IVB36" s="131"/>
      <c r="IVC36" s="131"/>
      <c r="IVD36" s="131"/>
      <c r="IVE36" s="131"/>
      <c r="IVF36" s="131"/>
      <c r="IVG36" s="131"/>
      <c r="IVH36" s="131"/>
      <c r="IVI36" s="131"/>
      <c r="IVJ36" s="131"/>
      <c r="IVK36" s="131"/>
      <c r="IVL36" s="131"/>
      <c r="IVM36" s="131"/>
      <c r="IVN36" s="131"/>
      <c r="IVO36" s="131"/>
      <c r="IVP36" s="131"/>
      <c r="IVQ36" s="131"/>
      <c r="IVR36" s="131"/>
      <c r="IVS36" s="131"/>
      <c r="IVT36" s="131"/>
      <c r="IVU36" s="131"/>
      <c r="IVV36" s="131"/>
      <c r="IVW36" s="131"/>
      <c r="IVX36" s="131"/>
      <c r="IVY36" s="131"/>
      <c r="IVZ36" s="131"/>
      <c r="IWA36" s="131"/>
      <c r="IWB36" s="131"/>
      <c r="IWC36" s="131"/>
      <c r="IWD36" s="131"/>
      <c r="IWE36" s="131"/>
      <c r="IWF36" s="131"/>
      <c r="IWG36" s="131"/>
      <c r="IWH36" s="131"/>
      <c r="IWI36" s="131"/>
      <c r="IWJ36" s="131"/>
      <c r="IWK36" s="131"/>
      <c r="IWL36" s="131"/>
      <c r="IWM36" s="131"/>
      <c r="IWN36" s="131"/>
      <c r="IWO36" s="131"/>
      <c r="IWP36" s="131"/>
      <c r="IWQ36" s="131"/>
      <c r="IWR36" s="131"/>
      <c r="IWS36" s="131"/>
      <c r="IWT36" s="131"/>
      <c r="IWU36" s="131"/>
      <c r="IWV36" s="131"/>
      <c r="IWW36" s="131"/>
      <c r="IWX36" s="131"/>
      <c r="IWY36" s="131"/>
      <c r="IWZ36" s="131"/>
      <c r="IXA36" s="131"/>
      <c r="IXB36" s="131"/>
      <c r="IXC36" s="131"/>
      <c r="IXD36" s="131"/>
      <c r="IXE36" s="131"/>
      <c r="IXF36" s="131"/>
      <c r="IXG36" s="131"/>
      <c r="IXH36" s="131"/>
      <c r="IXI36" s="131"/>
      <c r="IXJ36" s="131"/>
      <c r="IXK36" s="131"/>
      <c r="IXL36" s="131"/>
      <c r="IXM36" s="131"/>
      <c r="IXN36" s="131"/>
      <c r="IXO36" s="131"/>
      <c r="IXP36" s="131"/>
      <c r="IXQ36" s="131"/>
      <c r="IXR36" s="131"/>
      <c r="IXS36" s="131"/>
      <c r="IXT36" s="131"/>
      <c r="IXU36" s="131"/>
      <c r="IXV36" s="131"/>
      <c r="IXW36" s="131"/>
      <c r="IXX36" s="131"/>
      <c r="IXY36" s="131"/>
      <c r="IXZ36" s="131"/>
      <c r="IYA36" s="131"/>
      <c r="IYB36" s="131"/>
      <c r="IYC36" s="131"/>
      <c r="IYD36" s="131"/>
      <c r="IYE36" s="131"/>
      <c r="IYF36" s="131"/>
      <c r="IYG36" s="131"/>
      <c r="IYH36" s="131"/>
      <c r="IYI36" s="131"/>
      <c r="IYJ36" s="131"/>
      <c r="IYK36" s="131"/>
      <c r="IYL36" s="131"/>
      <c r="IYM36" s="131"/>
      <c r="IYN36" s="131"/>
      <c r="IYO36" s="131"/>
      <c r="IYP36" s="131"/>
      <c r="IYQ36" s="131"/>
      <c r="IYR36" s="131"/>
      <c r="IYS36" s="131"/>
      <c r="IYT36" s="131"/>
      <c r="IYU36" s="131"/>
      <c r="IYV36" s="131"/>
      <c r="IYW36" s="131"/>
      <c r="IYX36" s="131"/>
      <c r="IYY36" s="131"/>
      <c r="IYZ36" s="131"/>
      <c r="IZA36" s="131"/>
      <c r="IZB36" s="131"/>
      <c r="IZC36" s="131"/>
      <c r="IZD36" s="131"/>
      <c r="IZE36" s="131"/>
      <c r="IZF36" s="131"/>
      <c r="IZG36" s="131"/>
      <c r="IZH36" s="131"/>
      <c r="IZI36" s="131"/>
      <c r="IZJ36" s="131"/>
      <c r="IZK36" s="131"/>
      <c r="IZL36" s="131"/>
      <c r="IZM36" s="131"/>
      <c r="IZN36" s="131"/>
      <c r="IZO36" s="131"/>
      <c r="IZP36" s="131"/>
      <c r="IZQ36" s="131"/>
      <c r="IZR36" s="131"/>
      <c r="IZS36" s="131"/>
      <c r="IZT36" s="131"/>
      <c r="IZU36" s="131"/>
      <c r="IZV36" s="131"/>
      <c r="IZW36" s="131"/>
      <c r="IZX36" s="131"/>
      <c r="IZY36" s="131"/>
      <c r="IZZ36" s="131"/>
      <c r="JAA36" s="131"/>
      <c r="JAB36" s="131"/>
      <c r="JAC36" s="131"/>
      <c r="JAD36" s="131"/>
      <c r="JAE36" s="131"/>
      <c r="JAF36" s="131"/>
      <c r="JAG36" s="131"/>
      <c r="JAH36" s="131"/>
      <c r="JAI36" s="131"/>
      <c r="JAJ36" s="131"/>
      <c r="JAK36" s="131"/>
      <c r="JAL36" s="131"/>
      <c r="JAM36" s="131"/>
      <c r="JAN36" s="131"/>
      <c r="JAO36" s="131"/>
      <c r="JAP36" s="131"/>
      <c r="JAQ36" s="131"/>
      <c r="JAR36" s="131"/>
      <c r="JAS36" s="131"/>
      <c r="JAT36" s="131"/>
      <c r="JAU36" s="131"/>
      <c r="JAV36" s="131"/>
      <c r="JAW36" s="131"/>
      <c r="JAX36" s="131"/>
      <c r="JAY36" s="131"/>
      <c r="JAZ36" s="131"/>
      <c r="JBA36" s="131"/>
      <c r="JBB36" s="131"/>
      <c r="JBC36" s="131"/>
      <c r="JBD36" s="131"/>
      <c r="JBE36" s="131"/>
      <c r="JBF36" s="131"/>
      <c r="JBG36" s="131"/>
      <c r="JBH36" s="131"/>
      <c r="JBI36" s="131"/>
      <c r="JBJ36" s="131"/>
      <c r="JBK36" s="131"/>
      <c r="JBL36" s="131"/>
      <c r="JBM36" s="131"/>
      <c r="JBN36" s="131"/>
      <c r="JBO36" s="131"/>
      <c r="JBP36" s="131"/>
      <c r="JBQ36" s="131"/>
      <c r="JBR36" s="131"/>
      <c r="JBS36" s="131"/>
      <c r="JBT36" s="131"/>
      <c r="JBU36" s="131"/>
      <c r="JBV36" s="131"/>
      <c r="JBW36" s="131"/>
      <c r="JBX36" s="131"/>
      <c r="JBY36" s="131"/>
      <c r="JBZ36" s="131"/>
      <c r="JCA36" s="131"/>
      <c r="JCB36" s="131"/>
      <c r="JCC36" s="131"/>
      <c r="JCD36" s="131"/>
      <c r="JCE36" s="131"/>
      <c r="JCF36" s="131"/>
      <c r="JCG36" s="131"/>
      <c r="JCH36" s="131"/>
      <c r="JCI36" s="131"/>
      <c r="JCJ36" s="131"/>
      <c r="JCK36" s="131"/>
      <c r="JCL36" s="131"/>
      <c r="JCM36" s="131"/>
      <c r="JCN36" s="131"/>
      <c r="JCO36" s="131"/>
      <c r="JCP36" s="131"/>
      <c r="JCQ36" s="131"/>
      <c r="JCR36" s="131"/>
      <c r="JCS36" s="131"/>
      <c r="JCT36" s="131"/>
      <c r="JCU36" s="131"/>
      <c r="JCV36" s="131"/>
      <c r="JCW36" s="131"/>
      <c r="JCX36" s="131"/>
      <c r="JCY36" s="131"/>
      <c r="JCZ36" s="131"/>
      <c r="JDA36" s="131"/>
      <c r="JDB36" s="131"/>
      <c r="JDC36" s="131"/>
      <c r="JDD36" s="131"/>
      <c r="JDE36" s="131"/>
      <c r="JDF36" s="131"/>
      <c r="JDG36" s="131"/>
      <c r="JDH36" s="131"/>
      <c r="JDI36" s="131"/>
      <c r="JDJ36" s="131"/>
      <c r="JDK36" s="131"/>
      <c r="JDL36" s="131"/>
      <c r="JDM36" s="131"/>
      <c r="JDN36" s="131"/>
      <c r="JDO36" s="131"/>
      <c r="JDP36" s="131"/>
      <c r="JDQ36" s="131"/>
      <c r="JDR36" s="131"/>
      <c r="JDS36" s="131"/>
      <c r="JDT36" s="131"/>
      <c r="JDU36" s="131"/>
      <c r="JDV36" s="131"/>
      <c r="JDW36" s="131"/>
      <c r="JDX36" s="131"/>
      <c r="JDY36" s="131"/>
      <c r="JDZ36" s="131"/>
      <c r="JEA36" s="131"/>
      <c r="JEB36" s="131"/>
      <c r="JEC36" s="131"/>
      <c r="JED36" s="131"/>
      <c r="JEE36" s="131"/>
      <c r="JEF36" s="131"/>
      <c r="JEG36" s="131"/>
      <c r="JEH36" s="131"/>
      <c r="JEI36" s="131"/>
      <c r="JEJ36" s="131"/>
      <c r="JEK36" s="131"/>
      <c r="JEL36" s="131"/>
      <c r="JEM36" s="131"/>
      <c r="JEN36" s="131"/>
      <c r="JEO36" s="131"/>
      <c r="JEP36" s="131"/>
      <c r="JEQ36" s="131"/>
      <c r="JER36" s="131"/>
      <c r="JES36" s="131"/>
      <c r="JET36" s="131"/>
      <c r="JEU36" s="131"/>
      <c r="JEV36" s="131"/>
      <c r="JEW36" s="131"/>
      <c r="JEX36" s="131"/>
      <c r="JEY36" s="131"/>
      <c r="JEZ36" s="131"/>
      <c r="JFA36" s="131"/>
      <c r="JFB36" s="131"/>
      <c r="JFC36" s="131"/>
      <c r="JFD36" s="131"/>
      <c r="JFE36" s="131"/>
      <c r="JFF36" s="131"/>
      <c r="JFG36" s="131"/>
      <c r="JFH36" s="131"/>
      <c r="JFI36" s="131"/>
      <c r="JFJ36" s="131"/>
      <c r="JFK36" s="131"/>
      <c r="JFL36" s="131"/>
      <c r="JFM36" s="131"/>
      <c r="JFN36" s="131"/>
      <c r="JFO36" s="131"/>
      <c r="JFP36" s="131"/>
      <c r="JFQ36" s="131"/>
      <c r="JFR36" s="131"/>
      <c r="JFS36" s="131"/>
      <c r="JFT36" s="131"/>
      <c r="JFU36" s="131"/>
      <c r="JFV36" s="131"/>
      <c r="JFW36" s="131"/>
      <c r="JFX36" s="131"/>
      <c r="JFY36" s="131"/>
      <c r="JFZ36" s="131"/>
      <c r="JGA36" s="131"/>
      <c r="JGB36" s="131"/>
      <c r="JGC36" s="131"/>
      <c r="JGD36" s="131"/>
      <c r="JGE36" s="131"/>
      <c r="JGF36" s="131"/>
      <c r="JGG36" s="131"/>
      <c r="JGH36" s="131"/>
      <c r="JGI36" s="131"/>
      <c r="JGJ36" s="131"/>
      <c r="JGK36" s="131"/>
      <c r="JGL36" s="131"/>
      <c r="JGM36" s="131"/>
      <c r="JGN36" s="131"/>
      <c r="JGO36" s="131"/>
      <c r="JGP36" s="131"/>
      <c r="JGQ36" s="131"/>
      <c r="JGR36" s="131"/>
      <c r="JGS36" s="131"/>
      <c r="JGT36" s="131"/>
      <c r="JGU36" s="131"/>
      <c r="JGV36" s="131"/>
      <c r="JGW36" s="131"/>
      <c r="JGX36" s="131"/>
      <c r="JGY36" s="131"/>
      <c r="JGZ36" s="131"/>
      <c r="JHA36" s="131"/>
      <c r="JHB36" s="131"/>
      <c r="JHC36" s="131"/>
      <c r="JHD36" s="131"/>
      <c r="JHE36" s="131"/>
      <c r="JHF36" s="131"/>
      <c r="JHG36" s="131"/>
      <c r="JHH36" s="131"/>
      <c r="JHI36" s="131"/>
      <c r="JHJ36" s="131"/>
      <c r="JHK36" s="131"/>
      <c r="JHL36" s="131"/>
      <c r="JHM36" s="131"/>
      <c r="JHN36" s="131"/>
      <c r="JHO36" s="131"/>
      <c r="JHP36" s="131"/>
      <c r="JHQ36" s="131"/>
      <c r="JHR36" s="131"/>
      <c r="JHS36" s="131"/>
      <c r="JHT36" s="131"/>
      <c r="JHU36" s="131"/>
      <c r="JHV36" s="131"/>
      <c r="JHW36" s="131"/>
      <c r="JHX36" s="131"/>
      <c r="JHY36" s="131"/>
      <c r="JHZ36" s="131"/>
      <c r="JIA36" s="131"/>
      <c r="JIB36" s="131"/>
      <c r="JIC36" s="131"/>
      <c r="JID36" s="131"/>
      <c r="JIE36" s="131"/>
      <c r="JIF36" s="131"/>
      <c r="JIG36" s="131"/>
      <c r="JIH36" s="131"/>
      <c r="JII36" s="131"/>
      <c r="JIJ36" s="131"/>
      <c r="JIK36" s="131"/>
      <c r="JIL36" s="131"/>
      <c r="JIM36" s="131"/>
      <c r="JIN36" s="131"/>
      <c r="JIO36" s="131"/>
      <c r="JIP36" s="131"/>
      <c r="JIQ36" s="131"/>
      <c r="JIR36" s="131"/>
      <c r="JIS36" s="131"/>
      <c r="JIT36" s="131"/>
      <c r="JIU36" s="131"/>
      <c r="JIV36" s="131"/>
      <c r="JIW36" s="131"/>
      <c r="JIX36" s="131"/>
      <c r="JIY36" s="131"/>
      <c r="JIZ36" s="131"/>
      <c r="JJA36" s="131"/>
      <c r="JJB36" s="131"/>
      <c r="JJC36" s="131"/>
      <c r="JJD36" s="131"/>
      <c r="JJE36" s="131"/>
      <c r="JJF36" s="131"/>
      <c r="JJG36" s="131"/>
      <c r="JJH36" s="131"/>
      <c r="JJI36" s="131"/>
      <c r="JJJ36" s="131"/>
      <c r="JJK36" s="131"/>
      <c r="JJL36" s="131"/>
      <c r="JJM36" s="131"/>
      <c r="JJN36" s="131"/>
      <c r="JJO36" s="131"/>
      <c r="JJP36" s="131"/>
      <c r="JJQ36" s="131"/>
      <c r="JJR36" s="131"/>
      <c r="JJS36" s="131"/>
      <c r="JJT36" s="131"/>
      <c r="JJU36" s="131"/>
      <c r="JJV36" s="131"/>
      <c r="JJW36" s="131"/>
      <c r="JJX36" s="131"/>
      <c r="JJY36" s="131"/>
      <c r="JJZ36" s="131"/>
      <c r="JKA36" s="131"/>
      <c r="JKB36" s="131"/>
      <c r="JKC36" s="131"/>
      <c r="JKD36" s="131"/>
      <c r="JKE36" s="131"/>
      <c r="JKF36" s="131"/>
      <c r="JKG36" s="131"/>
      <c r="JKH36" s="131"/>
      <c r="JKI36" s="131"/>
      <c r="JKJ36" s="131"/>
      <c r="JKK36" s="131"/>
      <c r="JKL36" s="131"/>
      <c r="JKM36" s="131"/>
      <c r="JKN36" s="131"/>
      <c r="JKO36" s="131"/>
      <c r="JKP36" s="131"/>
      <c r="JKQ36" s="131"/>
      <c r="JKR36" s="131"/>
      <c r="JKS36" s="131"/>
      <c r="JKT36" s="131"/>
      <c r="JKU36" s="131"/>
      <c r="JKV36" s="131"/>
      <c r="JKW36" s="131"/>
      <c r="JKX36" s="131"/>
      <c r="JKY36" s="131"/>
      <c r="JKZ36" s="131"/>
      <c r="JLA36" s="131"/>
      <c r="JLB36" s="131"/>
      <c r="JLC36" s="131"/>
      <c r="JLD36" s="131"/>
      <c r="JLE36" s="131"/>
      <c r="JLF36" s="131"/>
      <c r="JLG36" s="131"/>
      <c r="JLH36" s="131"/>
      <c r="JLI36" s="131"/>
      <c r="JLJ36" s="131"/>
      <c r="JLK36" s="131"/>
      <c r="JLL36" s="131"/>
      <c r="JLM36" s="131"/>
      <c r="JLN36" s="131"/>
      <c r="JLO36" s="131"/>
      <c r="JLP36" s="131"/>
      <c r="JLQ36" s="131"/>
      <c r="JLR36" s="131"/>
      <c r="JLS36" s="131"/>
      <c r="JLT36" s="131"/>
      <c r="JLU36" s="131"/>
      <c r="JLV36" s="131"/>
      <c r="JLW36" s="131"/>
      <c r="JLX36" s="131"/>
      <c r="JLY36" s="131"/>
      <c r="JLZ36" s="131"/>
      <c r="JMA36" s="131"/>
      <c r="JMB36" s="131"/>
      <c r="JMC36" s="131"/>
      <c r="JMD36" s="131"/>
      <c r="JME36" s="131"/>
      <c r="JMF36" s="131"/>
      <c r="JMG36" s="131"/>
      <c r="JMH36" s="131"/>
      <c r="JMI36" s="131"/>
      <c r="JMJ36" s="131"/>
      <c r="JMK36" s="131"/>
      <c r="JML36" s="131"/>
      <c r="JMM36" s="131"/>
      <c r="JMN36" s="131"/>
      <c r="JMO36" s="131"/>
      <c r="JMP36" s="131"/>
      <c r="JMQ36" s="131"/>
      <c r="JMR36" s="131"/>
      <c r="JMS36" s="131"/>
      <c r="JMT36" s="131"/>
      <c r="JMU36" s="131"/>
      <c r="JMV36" s="131"/>
      <c r="JMW36" s="131"/>
      <c r="JMX36" s="131"/>
      <c r="JMY36" s="131"/>
      <c r="JMZ36" s="131"/>
      <c r="JNA36" s="131"/>
      <c r="JNB36" s="131"/>
      <c r="JNC36" s="131"/>
      <c r="JND36" s="131"/>
      <c r="JNE36" s="131"/>
      <c r="JNF36" s="131"/>
      <c r="JNG36" s="131"/>
      <c r="JNH36" s="131"/>
      <c r="JNI36" s="131"/>
      <c r="JNJ36" s="131"/>
      <c r="JNK36" s="131"/>
      <c r="JNL36" s="131"/>
      <c r="JNM36" s="131"/>
      <c r="JNN36" s="131"/>
      <c r="JNO36" s="131"/>
      <c r="JNP36" s="131"/>
      <c r="JNQ36" s="131"/>
      <c r="JNR36" s="131"/>
      <c r="JNS36" s="131"/>
      <c r="JNT36" s="131"/>
      <c r="JNU36" s="131"/>
      <c r="JNV36" s="131"/>
      <c r="JNW36" s="131"/>
      <c r="JNX36" s="131"/>
      <c r="JNY36" s="131"/>
      <c r="JNZ36" s="131"/>
      <c r="JOA36" s="131"/>
      <c r="JOB36" s="131"/>
      <c r="JOC36" s="131"/>
      <c r="JOD36" s="131"/>
      <c r="JOE36" s="131"/>
      <c r="JOF36" s="131"/>
      <c r="JOG36" s="131"/>
      <c r="JOH36" s="131"/>
      <c r="JOI36" s="131"/>
      <c r="JOJ36" s="131"/>
      <c r="JOK36" s="131"/>
      <c r="JOL36" s="131"/>
      <c r="JOM36" s="131"/>
      <c r="JON36" s="131"/>
      <c r="JOO36" s="131"/>
      <c r="JOP36" s="131"/>
      <c r="JOQ36" s="131"/>
      <c r="JOR36" s="131"/>
      <c r="JOS36" s="131"/>
      <c r="JOT36" s="131"/>
      <c r="JOU36" s="131"/>
      <c r="JOV36" s="131"/>
      <c r="JOW36" s="131"/>
      <c r="JOX36" s="131"/>
      <c r="JOY36" s="131"/>
      <c r="JOZ36" s="131"/>
      <c r="JPA36" s="131"/>
      <c r="JPB36" s="131"/>
      <c r="JPC36" s="131"/>
      <c r="JPD36" s="131"/>
      <c r="JPE36" s="131"/>
      <c r="JPF36" s="131"/>
      <c r="JPG36" s="131"/>
      <c r="JPH36" s="131"/>
      <c r="JPI36" s="131"/>
      <c r="JPJ36" s="131"/>
      <c r="JPK36" s="131"/>
      <c r="JPL36" s="131"/>
      <c r="JPM36" s="131"/>
      <c r="JPN36" s="131"/>
      <c r="JPO36" s="131"/>
      <c r="JPP36" s="131"/>
      <c r="JPQ36" s="131"/>
      <c r="JPR36" s="131"/>
      <c r="JPS36" s="131"/>
      <c r="JPT36" s="131"/>
      <c r="JPU36" s="131"/>
      <c r="JPV36" s="131"/>
      <c r="JPW36" s="131"/>
      <c r="JPX36" s="131"/>
      <c r="JPY36" s="131"/>
      <c r="JPZ36" s="131"/>
      <c r="JQA36" s="131"/>
      <c r="JQB36" s="131"/>
      <c r="JQC36" s="131"/>
      <c r="JQD36" s="131"/>
      <c r="JQE36" s="131"/>
      <c r="JQF36" s="131"/>
      <c r="JQG36" s="131"/>
      <c r="JQH36" s="131"/>
      <c r="JQI36" s="131"/>
      <c r="JQJ36" s="131"/>
      <c r="JQK36" s="131"/>
      <c r="JQL36" s="131"/>
      <c r="JQM36" s="131"/>
      <c r="JQN36" s="131"/>
      <c r="JQO36" s="131"/>
      <c r="JQP36" s="131"/>
      <c r="JQQ36" s="131"/>
      <c r="JQR36" s="131"/>
      <c r="JQS36" s="131"/>
      <c r="JQT36" s="131"/>
      <c r="JQU36" s="131"/>
      <c r="JQV36" s="131"/>
      <c r="JQW36" s="131"/>
      <c r="JQX36" s="131"/>
      <c r="JQY36" s="131"/>
      <c r="JQZ36" s="131"/>
      <c r="JRA36" s="131"/>
      <c r="JRB36" s="131"/>
      <c r="JRC36" s="131"/>
      <c r="JRD36" s="131"/>
      <c r="JRE36" s="131"/>
      <c r="JRF36" s="131"/>
      <c r="JRG36" s="131"/>
      <c r="JRH36" s="131"/>
      <c r="JRI36" s="131"/>
      <c r="JRJ36" s="131"/>
      <c r="JRK36" s="131"/>
      <c r="JRL36" s="131"/>
      <c r="JRM36" s="131"/>
      <c r="JRN36" s="131"/>
      <c r="JRO36" s="131"/>
      <c r="JRP36" s="131"/>
      <c r="JRQ36" s="131"/>
      <c r="JRR36" s="131"/>
      <c r="JRS36" s="131"/>
      <c r="JRT36" s="131"/>
      <c r="JRU36" s="131"/>
      <c r="JRV36" s="131"/>
      <c r="JRW36" s="131"/>
      <c r="JRX36" s="131"/>
      <c r="JRY36" s="131"/>
      <c r="JRZ36" s="131"/>
      <c r="JSA36" s="131"/>
      <c r="JSB36" s="131"/>
      <c r="JSC36" s="131"/>
      <c r="JSD36" s="131"/>
      <c r="JSE36" s="131"/>
      <c r="JSF36" s="131"/>
      <c r="JSG36" s="131"/>
      <c r="JSH36" s="131"/>
      <c r="JSI36" s="131"/>
      <c r="JSJ36" s="131"/>
      <c r="JSK36" s="131"/>
      <c r="JSL36" s="131"/>
      <c r="JSM36" s="131"/>
      <c r="JSN36" s="131"/>
      <c r="JSO36" s="131"/>
      <c r="JSP36" s="131"/>
      <c r="JSQ36" s="131"/>
      <c r="JSR36" s="131"/>
      <c r="JSS36" s="131"/>
      <c r="JST36" s="131"/>
      <c r="JSU36" s="131"/>
      <c r="JSV36" s="131"/>
      <c r="JSW36" s="131"/>
      <c r="JSX36" s="131"/>
      <c r="JSY36" s="131"/>
      <c r="JSZ36" s="131"/>
      <c r="JTA36" s="131"/>
      <c r="JTB36" s="131"/>
      <c r="JTC36" s="131"/>
      <c r="JTD36" s="131"/>
      <c r="JTE36" s="131"/>
      <c r="JTF36" s="131"/>
      <c r="JTG36" s="131"/>
      <c r="JTH36" s="131"/>
      <c r="JTI36" s="131"/>
      <c r="JTJ36" s="131"/>
      <c r="JTK36" s="131"/>
      <c r="JTL36" s="131"/>
      <c r="JTM36" s="131"/>
      <c r="JTN36" s="131"/>
      <c r="JTO36" s="131"/>
      <c r="JTP36" s="131"/>
      <c r="JTQ36" s="131"/>
      <c r="JTR36" s="131"/>
      <c r="JTS36" s="131"/>
      <c r="JTT36" s="131"/>
      <c r="JTU36" s="131"/>
      <c r="JTV36" s="131"/>
      <c r="JTW36" s="131"/>
      <c r="JTX36" s="131"/>
      <c r="JTY36" s="131"/>
      <c r="JTZ36" s="131"/>
      <c r="JUA36" s="131"/>
      <c r="JUB36" s="131"/>
      <c r="JUC36" s="131"/>
      <c r="JUD36" s="131"/>
      <c r="JUE36" s="131"/>
      <c r="JUF36" s="131"/>
      <c r="JUG36" s="131"/>
      <c r="JUH36" s="131"/>
      <c r="JUI36" s="131"/>
      <c r="JUJ36" s="131"/>
      <c r="JUK36" s="131"/>
      <c r="JUL36" s="131"/>
      <c r="JUM36" s="131"/>
      <c r="JUN36" s="131"/>
      <c r="JUO36" s="131"/>
      <c r="JUP36" s="131"/>
      <c r="JUQ36" s="131"/>
      <c r="JUR36" s="131"/>
      <c r="JUS36" s="131"/>
      <c r="JUT36" s="131"/>
      <c r="JUU36" s="131"/>
      <c r="JUV36" s="131"/>
      <c r="JUW36" s="131"/>
      <c r="JUX36" s="131"/>
      <c r="JUY36" s="131"/>
      <c r="JUZ36" s="131"/>
      <c r="JVA36" s="131"/>
      <c r="JVB36" s="131"/>
      <c r="JVC36" s="131"/>
      <c r="JVD36" s="131"/>
      <c r="JVE36" s="131"/>
      <c r="JVF36" s="131"/>
      <c r="JVG36" s="131"/>
      <c r="JVH36" s="131"/>
      <c r="JVI36" s="131"/>
      <c r="JVJ36" s="131"/>
      <c r="JVK36" s="131"/>
      <c r="JVL36" s="131"/>
      <c r="JVM36" s="131"/>
      <c r="JVN36" s="131"/>
      <c r="JVO36" s="131"/>
      <c r="JVP36" s="131"/>
      <c r="JVQ36" s="131"/>
      <c r="JVR36" s="131"/>
      <c r="JVS36" s="131"/>
      <c r="JVT36" s="131"/>
      <c r="JVU36" s="131"/>
      <c r="JVV36" s="131"/>
      <c r="JVW36" s="131"/>
      <c r="JVX36" s="131"/>
      <c r="JVY36" s="131"/>
      <c r="JVZ36" s="131"/>
      <c r="JWA36" s="131"/>
      <c r="JWB36" s="131"/>
      <c r="JWC36" s="131"/>
      <c r="JWD36" s="131"/>
      <c r="JWE36" s="131"/>
      <c r="JWF36" s="131"/>
      <c r="JWG36" s="131"/>
      <c r="JWH36" s="131"/>
      <c r="JWI36" s="131"/>
      <c r="JWJ36" s="131"/>
      <c r="JWK36" s="131"/>
      <c r="JWL36" s="131"/>
      <c r="JWM36" s="131"/>
      <c r="JWN36" s="131"/>
      <c r="JWO36" s="131"/>
      <c r="JWP36" s="131"/>
      <c r="JWQ36" s="131"/>
      <c r="JWR36" s="131"/>
      <c r="JWS36" s="131"/>
      <c r="JWT36" s="131"/>
      <c r="JWU36" s="131"/>
      <c r="JWV36" s="131"/>
      <c r="JWW36" s="131"/>
      <c r="JWX36" s="131"/>
      <c r="JWY36" s="131"/>
      <c r="JWZ36" s="131"/>
      <c r="JXA36" s="131"/>
      <c r="JXB36" s="131"/>
      <c r="JXC36" s="131"/>
      <c r="JXD36" s="131"/>
      <c r="JXE36" s="131"/>
      <c r="JXF36" s="131"/>
      <c r="JXG36" s="131"/>
      <c r="JXH36" s="131"/>
      <c r="JXI36" s="131"/>
      <c r="JXJ36" s="131"/>
      <c r="JXK36" s="131"/>
      <c r="JXL36" s="131"/>
      <c r="JXM36" s="131"/>
      <c r="JXN36" s="131"/>
      <c r="JXO36" s="131"/>
      <c r="JXP36" s="131"/>
      <c r="JXQ36" s="131"/>
      <c r="JXR36" s="131"/>
      <c r="JXS36" s="131"/>
      <c r="JXT36" s="131"/>
      <c r="JXU36" s="131"/>
      <c r="JXV36" s="131"/>
      <c r="JXW36" s="131"/>
      <c r="JXX36" s="131"/>
      <c r="JXY36" s="131"/>
      <c r="JXZ36" s="131"/>
      <c r="JYA36" s="131"/>
      <c r="JYB36" s="131"/>
      <c r="JYC36" s="131"/>
      <c r="JYD36" s="131"/>
      <c r="JYE36" s="131"/>
      <c r="JYF36" s="131"/>
      <c r="JYG36" s="131"/>
      <c r="JYH36" s="131"/>
      <c r="JYI36" s="131"/>
      <c r="JYJ36" s="131"/>
      <c r="JYK36" s="131"/>
      <c r="JYL36" s="131"/>
      <c r="JYM36" s="131"/>
      <c r="JYN36" s="131"/>
      <c r="JYO36" s="131"/>
      <c r="JYP36" s="131"/>
      <c r="JYQ36" s="131"/>
      <c r="JYR36" s="131"/>
      <c r="JYS36" s="131"/>
      <c r="JYT36" s="131"/>
      <c r="JYU36" s="131"/>
      <c r="JYV36" s="131"/>
      <c r="JYW36" s="131"/>
      <c r="JYX36" s="131"/>
      <c r="JYY36" s="131"/>
      <c r="JYZ36" s="131"/>
      <c r="JZA36" s="131"/>
      <c r="JZB36" s="131"/>
      <c r="JZC36" s="131"/>
      <c r="JZD36" s="131"/>
      <c r="JZE36" s="131"/>
      <c r="JZF36" s="131"/>
      <c r="JZG36" s="131"/>
      <c r="JZH36" s="131"/>
      <c r="JZI36" s="131"/>
      <c r="JZJ36" s="131"/>
      <c r="JZK36" s="131"/>
      <c r="JZL36" s="131"/>
      <c r="JZM36" s="131"/>
      <c r="JZN36" s="131"/>
      <c r="JZO36" s="131"/>
      <c r="JZP36" s="131"/>
      <c r="JZQ36" s="131"/>
      <c r="JZR36" s="131"/>
      <c r="JZS36" s="131"/>
      <c r="JZT36" s="131"/>
      <c r="JZU36" s="131"/>
      <c r="JZV36" s="131"/>
      <c r="JZW36" s="131"/>
      <c r="JZX36" s="131"/>
      <c r="JZY36" s="131"/>
      <c r="JZZ36" s="131"/>
      <c r="KAA36" s="131"/>
      <c r="KAB36" s="131"/>
      <c r="KAC36" s="131"/>
      <c r="KAD36" s="131"/>
      <c r="KAE36" s="131"/>
      <c r="KAF36" s="131"/>
      <c r="KAG36" s="131"/>
      <c r="KAH36" s="131"/>
      <c r="KAI36" s="131"/>
      <c r="KAJ36" s="131"/>
      <c r="KAK36" s="131"/>
      <c r="KAL36" s="131"/>
      <c r="KAM36" s="131"/>
      <c r="KAN36" s="131"/>
      <c r="KAO36" s="131"/>
      <c r="KAP36" s="131"/>
      <c r="KAQ36" s="131"/>
      <c r="KAR36" s="131"/>
      <c r="KAS36" s="131"/>
      <c r="KAT36" s="131"/>
      <c r="KAU36" s="131"/>
      <c r="KAV36" s="131"/>
      <c r="KAW36" s="131"/>
      <c r="KAX36" s="131"/>
      <c r="KAY36" s="131"/>
      <c r="KAZ36" s="131"/>
      <c r="KBA36" s="131"/>
      <c r="KBB36" s="131"/>
      <c r="KBC36" s="131"/>
      <c r="KBD36" s="131"/>
      <c r="KBE36" s="131"/>
      <c r="KBF36" s="131"/>
      <c r="KBG36" s="131"/>
      <c r="KBH36" s="131"/>
      <c r="KBI36" s="131"/>
      <c r="KBJ36" s="131"/>
      <c r="KBK36" s="131"/>
      <c r="KBL36" s="131"/>
      <c r="KBM36" s="131"/>
      <c r="KBN36" s="131"/>
      <c r="KBO36" s="131"/>
      <c r="KBP36" s="131"/>
      <c r="KBQ36" s="131"/>
      <c r="KBR36" s="131"/>
      <c r="KBS36" s="131"/>
      <c r="KBT36" s="131"/>
      <c r="KBU36" s="131"/>
      <c r="KBV36" s="131"/>
      <c r="KBW36" s="131"/>
      <c r="KBX36" s="131"/>
      <c r="KBY36" s="131"/>
      <c r="KBZ36" s="131"/>
      <c r="KCA36" s="131"/>
      <c r="KCB36" s="131"/>
      <c r="KCC36" s="131"/>
      <c r="KCD36" s="131"/>
      <c r="KCE36" s="131"/>
      <c r="KCF36" s="131"/>
      <c r="KCG36" s="131"/>
      <c r="KCH36" s="131"/>
      <c r="KCI36" s="131"/>
      <c r="KCJ36" s="131"/>
      <c r="KCK36" s="131"/>
      <c r="KCL36" s="131"/>
      <c r="KCM36" s="131"/>
      <c r="KCN36" s="131"/>
      <c r="KCO36" s="131"/>
      <c r="KCP36" s="131"/>
      <c r="KCQ36" s="131"/>
      <c r="KCR36" s="131"/>
      <c r="KCS36" s="131"/>
      <c r="KCT36" s="131"/>
      <c r="KCU36" s="131"/>
      <c r="KCV36" s="131"/>
      <c r="KCW36" s="131"/>
      <c r="KCX36" s="131"/>
      <c r="KCY36" s="131"/>
      <c r="KCZ36" s="131"/>
      <c r="KDA36" s="131"/>
      <c r="KDB36" s="131"/>
      <c r="KDC36" s="131"/>
      <c r="KDD36" s="131"/>
      <c r="KDE36" s="131"/>
      <c r="KDF36" s="131"/>
      <c r="KDG36" s="131"/>
      <c r="KDH36" s="131"/>
      <c r="KDI36" s="131"/>
      <c r="KDJ36" s="131"/>
      <c r="KDK36" s="131"/>
      <c r="KDL36" s="131"/>
      <c r="KDM36" s="131"/>
      <c r="KDN36" s="131"/>
      <c r="KDO36" s="131"/>
      <c r="KDP36" s="131"/>
      <c r="KDQ36" s="131"/>
      <c r="KDR36" s="131"/>
      <c r="KDS36" s="131"/>
      <c r="KDT36" s="131"/>
      <c r="KDU36" s="131"/>
      <c r="KDV36" s="131"/>
      <c r="KDW36" s="131"/>
      <c r="KDX36" s="131"/>
      <c r="KDY36" s="131"/>
      <c r="KDZ36" s="131"/>
      <c r="KEA36" s="131"/>
      <c r="KEB36" s="131"/>
      <c r="KEC36" s="131"/>
      <c r="KED36" s="131"/>
      <c r="KEE36" s="131"/>
      <c r="KEF36" s="131"/>
      <c r="KEG36" s="131"/>
      <c r="KEH36" s="131"/>
      <c r="KEI36" s="131"/>
      <c r="KEJ36" s="131"/>
      <c r="KEK36" s="131"/>
      <c r="KEL36" s="131"/>
      <c r="KEM36" s="131"/>
      <c r="KEN36" s="131"/>
      <c r="KEO36" s="131"/>
      <c r="KEP36" s="131"/>
      <c r="KEQ36" s="131"/>
      <c r="KER36" s="131"/>
      <c r="KES36" s="131"/>
      <c r="KET36" s="131"/>
      <c r="KEU36" s="131"/>
      <c r="KEV36" s="131"/>
      <c r="KEW36" s="131"/>
      <c r="KEX36" s="131"/>
      <c r="KEY36" s="131"/>
      <c r="KEZ36" s="131"/>
      <c r="KFA36" s="131"/>
      <c r="KFB36" s="131"/>
      <c r="KFC36" s="131"/>
      <c r="KFD36" s="131"/>
      <c r="KFE36" s="131"/>
      <c r="KFF36" s="131"/>
      <c r="KFG36" s="131"/>
      <c r="KFH36" s="131"/>
      <c r="KFI36" s="131"/>
      <c r="KFJ36" s="131"/>
      <c r="KFK36" s="131"/>
      <c r="KFL36" s="131"/>
      <c r="KFM36" s="131"/>
      <c r="KFN36" s="131"/>
      <c r="KFO36" s="131"/>
      <c r="KFP36" s="131"/>
      <c r="KFQ36" s="131"/>
      <c r="KFR36" s="131"/>
      <c r="KFS36" s="131"/>
      <c r="KFT36" s="131"/>
      <c r="KFU36" s="131"/>
      <c r="KFV36" s="131"/>
      <c r="KFW36" s="131"/>
      <c r="KFX36" s="131"/>
      <c r="KFY36" s="131"/>
      <c r="KFZ36" s="131"/>
      <c r="KGA36" s="131"/>
      <c r="KGB36" s="131"/>
      <c r="KGC36" s="131"/>
      <c r="KGD36" s="131"/>
      <c r="KGE36" s="131"/>
      <c r="KGF36" s="131"/>
      <c r="KGG36" s="131"/>
      <c r="KGH36" s="131"/>
      <c r="KGI36" s="131"/>
      <c r="KGJ36" s="131"/>
      <c r="KGK36" s="131"/>
      <c r="KGL36" s="131"/>
      <c r="KGM36" s="131"/>
      <c r="KGN36" s="131"/>
      <c r="KGO36" s="131"/>
      <c r="KGP36" s="131"/>
      <c r="KGQ36" s="131"/>
      <c r="KGR36" s="131"/>
      <c r="KGS36" s="131"/>
      <c r="KGT36" s="131"/>
      <c r="KGU36" s="131"/>
      <c r="KGV36" s="131"/>
      <c r="KGW36" s="131"/>
      <c r="KGX36" s="131"/>
      <c r="KGY36" s="131"/>
      <c r="KGZ36" s="131"/>
      <c r="KHA36" s="131"/>
      <c r="KHB36" s="131"/>
      <c r="KHC36" s="131"/>
      <c r="KHD36" s="131"/>
      <c r="KHE36" s="131"/>
      <c r="KHF36" s="131"/>
      <c r="KHG36" s="131"/>
      <c r="KHH36" s="131"/>
      <c r="KHI36" s="131"/>
      <c r="KHJ36" s="131"/>
      <c r="KHK36" s="131"/>
      <c r="KHL36" s="131"/>
      <c r="KHM36" s="131"/>
      <c r="KHN36" s="131"/>
      <c r="KHO36" s="131"/>
      <c r="KHP36" s="131"/>
      <c r="KHQ36" s="131"/>
      <c r="KHR36" s="131"/>
      <c r="KHS36" s="131"/>
      <c r="KHT36" s="131"/>
      <c r="KHU36" s="131"/>
      <c r="KHV36" s="131"/>
      <c r="KHW36" s="131"/>
      <c r="KHX36" s="131"/>
      <c r="KHY36" s="131"/>
      <c r="KHZ36" s="131"/>
      <c r="KIA36" s="131"/>
      <c r="KIB36" s="131"/>
      <c r="KIC36" s="131"/>
      <c r="KID36" s="131"/>
      <c r="KIE36" s="131"/>
      <c r="KIF36" s="131"/>
      <c r="KIG36" s="131"/>
      <c r="KIH36" s="131"/>
      <c r="KII36" s="131"/>
      <c r="KIJ36" s="131"/>
      <c r="KIK36" s="131"/>
      <c r="KIL36" s="131"/>
      <c r="KIM36" s="131"/>
      <c r="KIN36" s="131"/>
      <c r="KIO36" s="131"/>
      <c r="KIP36" s="131"/>
      <c r="KIQ36" s="131"/>
      <c r="KIR36" s="131"/>
      <c r="KIS36" s="131"/>
      <c r="KIT36" s="131"/>
      <c r="KIU36" s="131"/>
      <c r="KIV36" s="131"/>
      <c r="KIW36" s="131"/>
      <c r="KIX36" s="131"/>
      <c r="KIY36" s="131"/>
      <c r="KIZ36" s="131"/>
      <c r="KJA36" s="131"/>
      <c r="KJB36" s="131"/>
      <c r="KJC36" s="131"/>
      <c r="KJD36" s="131"/>
      <c r="KJE36" s="131"/>
      <c r="KJF36" s="131"/>
      <c r="KJG36" s="131"/>
      <c r="KJH36" s="131"/>
      <c r="KJI36" s="131"/>
      <c r="KJJ36" s="131"/>
      <c r="KJK36" s="131"/>
      <c r="KJL36" s="131"/>
      <c r="KJM36" s="131"/>
      <c r="KJN36" s="131"/>
      <c r="KJO36" s="131"/>
      <c r="KJP36" s="131"/>
      <c r="KJQ36" s="131"/>
      <c r="KJR36" s="131"/>
      <c r="KJS36" s="131"/>
      <c r="KJT36" s="131"/>
      <c r="KJU36" s="131"/>
      <c r="KJV36" s="131"/>
      <c r="KJW36" s="131"/>
      <c r="KJX36" s="131"/>
      <c r="KJY36" s="131"/>
      <c r="KJZ36" s="131"/>
      <c r="KKA36" s="131"/>
      <c r="KKB36" s="131"/>
      <c r="KKC36" s="131"/>
      <c r="KKD36" s="131"/>
      <c r="KKE36" s="131"/>
      <c r="KKF36" s="131"/>
      <c r="KKG36" s="131"/>
      <c r="KKH36" s="131"/>
      <c r="KKI36" s="131"/>
      <c r="KKJ36" s="131"/>
      <c r="KKK36" s="131"/>
      <c r="KKL36" s="131"/>
      <c r="KKM36" s="131"/>
      <c r="KKN36" s="131"/>
      <c r="KKO36" s="131"/>
      <c r="KKP36" s="131"/>
      <c r="KKQ36" s="131"/>
      <c r="KKR36" s="131"/>
      <c r="KKS36" s="131"/>
      <c r="KKT36" s="131"/>
      <c r="KKU36" s="131"/>
      <c r="KKV36" s="131"/>
      <c r="KKW36" s="131"/>
      <c r="KKX36" s="131"/>
      <c r="KKY36" s="131"/>
      <c r="KKZ36" s="131"/>
      <c r="KLA36" s="131"/>
      <c r="KLB36" s="131"/>
      <c r="KLC36" s="131"/>
      <c r="KLD36" s="131"/>
      <c r="KLE36" s="131"/>
      <c r="KLF36" s="131"/>
      <c r="KLG36" s="131"/>
      <c r="KLH36" s="131"/>
      <c r="KLI36" s="131"/>
      <c r="KLJ36" s="131"/>
      <c r="KLK36" s="131"/>
      <c r="KLL36" s="131"/>
      <c r="KLM36" s="131"/>
      <c r="KLN36" s="131"/>
      <c r="KLO36" s="131"/>
      <c r="KLP36" s="131"/>
      <c r="KLQ36" s="131"/>
      <c r="KLR36" s="131"/>
      <c r="KLS36" s="131"/>
      <c r="KLT36" s="131"/>
      <c r="KLU36" s="131"/>
      <c r="KLV36" s="131"/>
      <c r="KLW36" s="131"/>
      <c r="KLX36" s="131"/>
      <c r="KLY36" s="131"/>
      <c r="KLZ36" s="131"/>
      <c r="KMA36" s="131"/>
      <c r="KMB36" s="131"/>
      <c r="KMC36" s="131"/>
      <c r="KMD36" s="131"/>
      <c r="KME36" s="131"/>
      <c r="KMF36" s="131"/>
      <c r="KMG36" s="131"/>
      <c r="KMH36" s="131"/>
      <c r="KMI36" s="131"/>
      <c r="KMJ36" s="131"/>
      <c r="KMK36" s="131"/>
      <c r="KML36" s="131"/>
      <c r="KMM36" s="131"/>
      <c r="KMN36" s="131"/>
      <c r="KMO36" s="131"/>
      <c r="KMP36" s="131"/>
      <c r="KMQ36" s="131"/>
      <c r="KMR36" s="131"/>
      <c r="KMS36" s="131"/>
      <c r="KMT36" s="131"/>
      <c r="KMU36" s="131"/>
      <c r="KMV36" s="131"/>
      <c r="KMW36" s="131"/>
      <c r="KMX36" s="131"/>
      <c r="KMY36" s="131"/>
      <c r="KMZ36" s="131"/>
      <c r="KNA36" s="131"/>
      <c r="KNB36" s="131"/>
      <c r="KNC36" s="131"/>
      <c r="KND36" s="131"/>
      <c r="KNE36" s="131"/>
      <c r="KNF36" s="131"/>
      <c r="KNG36" s="131"/>
      <c r="KNH36" s="131"/>
      <c r="KNI36" s="131"/>
      <c r="KNJ36" s="131"/>
      <c r="KNK36" s="131"/>
      <c r="KNL36" s="131"/>
      <c r="KNM36" s="131"/>
      <c r="KNN36" s="131"/>
      <c r="KNO36" s="131"/>
      <c r="KNP36" s="131"/>
      <c r="KNQ36" s="131"/>
      <c r="KNR36" s="131"/>
      <c r="KNS36" s="131"/>
      <c r="KNT36" s="131"/>
      <c r="KNU36" s="131"/>
      <c r="KNV36" s="131"/>
      <c r="KNW36" s="131"/>
      <c r="KNX36" s="131"/>
      <c r="KNY36" s="131"/>
      <c r="KNZ36" s="131"/>
      <c r="KOA36" s="131"/>
      <c r="KOB36" s="131"/>
      <c r="KOC36" s="131"/>
      <c r="KOD36" s="131"/>
      <c r="KOE36" s="131"/>
      <c r="KOF36" s="131"/>
      <c r="KOG36" s="131"/>
      <c r="KOH36" s="131"/>
      <c r="KOI36" s="131"/>
      <c r="KOJ36" s="131"/>
      <c r="KOK36" s="131"/>
      <c r="KOL36" s="131"/>
      <c r="KOM36" s="131"/>
      <c r="KON36" s="131"/>
      <c r="KOO36" s="131"/>
      <c r="KOP36" s="131"/>
      <c r="KOQ36" s="131"/>
      <c r="KOR36" s="131"/>
      <c r="KOS36" s="131"/>
      <c r="KOT36" s="131"/>
      <c r="KOU36" s="131"/>
      <c r="KOV36" s="131"/>
      <c r="KOW36" s="131"/>
      <c r="KOX36" s="131"/>
      <c r="KOY36" s="131"/>
      <c r="KOZ36" s="131"/>
      <c r="KPA36" s="131"/>
      <c r="KPB36" s="131"/>
      <c r="KPC36" s="131"/>
      <c r="KPD36" s="131"/>
      <c r="KPE36" s="131"/>
      <c r="KPF36" s="131"/>
      <c r="KPG36" s="131"/>
      <c r="KPH36" s="131"/>
      <c r="KPI36" s="131"/>
      <c r="KPJ36" s="131"/>
      <c r="KPK36" s="131"/>
      <c r="KPL36" s="131"/>
      <c r="KPM36" s="131"/>
      <c r="KPN36" s="131"/>
      <c r="KPO36" s="131"/>
      <c r="KPP36" s="131"/>
      <c r="KPQ36" s="131"/>
      <c r="KPR36" s="131"/>
      <c r="KPS36" s="131"/>
      <c r="KPT36" s="131"/>
      <c r="KPU36" s="131"/>
      <c r="KPV36" s="131"/>
      <c r="KPW36" s="131"/>
      <c r="KPX36" s="131"/>
      <c r="KPY36" s="131"/>
      <c r="KPZ36" s="131"/>
      <c r="KQA36" s="131"/>
      <c r="KQB36" s="131"/>
      <c r="KQC36" s="131"/>
      <c r="KQD36" s="131"/>
      <c r="KQE36" s="131"/>
      <c r="KQF36" s="131"/>
      <c r="KQG36" s="131"/>
      <c r="KQH36" s="131"/>
      <c r="KQI36" s="131"/>
      <c r="KQJ36" s="131"/>
      <c r="KQK36" s="131"/>
      <c r="KQL36" s="131"/>
      <c r="KQM36" s="131"/>
      <c r="KQN36" s="131"/>
      <c r="KQO36" s="131"/>
      <c r="KQP36" s="131"/>
      <c r="KQQ36" s="131"/>
      <c r="KQR36" s="131"/>
      <c r="KQS36" s="131"/>
      <c r="KQT36" s="131"/>
      <c r="KQU36" s="131"/>
      <c r="KQV36" s="131"/>
      <c r="KQW36" s="131"/>
      <c r="KQX36" s="131"/>
      <c r="KQY36" s="131"/>
      <c r="KQZ36" s="131"/>
      <c r="KRA36" s="131"/>
      <c r="KRB36" s="131"/>
      <c r="KRC36" s="131"/>
      <c r="KRD36" s="131"/>
      <c r="KRE36" s="131"/>
      <c r="KRF36" s="131"/>
      <c r="KRG36" s="131"/>
      <c r="KRH36" s="131"/>
      <c r="KRI36" s="131"/>
      <c r="KRJ36" s="131"/>
      <c r="KRK36" s="131"/>
      <c r="KRL36" s="131"/>
      <c r="KRM36" s="131"/>
      <c r="KRN36" s="131"/>
      <c r="KRO36" s="131"/>
      <c r="KRP36" s="131"/>
      <c r="KRQ36" s="131"/>
      <c r="KRR36" s="131"/>
      <c r="KRS36" s="131"/>
      <c r="KRT36" s="131"/>
      <c r="KRU36" s="131"/>
      <c r="KRV36" s="131"/>
      <c r="KRW36" s="131"/>
      <c r="KRX36" s="131"/>
      <c r="KRY36" s="131"/>
      <c r="KRZ36" s="131"/>
      <c r="KSA36" s="131"/>
      <c r="KSB36" s="131"/>
      <c r="KSC36" s="131"/>
      <c r="KSD36" s="131"/>
      <c r="KSE36" s="131"/>
      <c r="KSF36" s="131"/>
      <c r="KSG36" s="131"/>
      <c r="KSH36" s="131"/>
      <c r="KSI36" s="131"/>
      <c r="KSJ36" s="131"/>
      <c r="KSK36" s="131"/>
      <c r="KSL36" s="131"/>
      <c r="KSM36" s="131"/>
      <c r="KSN36" s="131"/>
      <c r="KSO36" s="131"/>
      <c r="KSP36" s="131"/>
      <c r="KSQ36" s="131"/>
      <c r="KSR36" s="131"/>
      <c r="KSS36" s="131"/>
      <c r="KST36" s="131"/>
      <c r="KSU36" s="131"/>
      <c r="KSV36" s="131"/>
      <c r="KSW36" s="131"/>
      <c r="KSX36" s="131"/>
      <c r="KSY36" s="131"/>
      <c r="KSZ36" s="131"/>
      <c r="KTA36" s="131"/>
      <c r="KTB36" s="131"/>
      <c r="KTC36" s="131"/>
      <c r="KTD36" s="131"/>
      <c r="KTE36" s="131"/>
      <c r="KTF36" s="131"/>
      <c r="KTG36" s="131"/>
      <c r="KTH36" s="131"/>
      <c r="KTI36" s="131"/>
      <c r="KTJ36" s="131"/>
      <c r="KTK36" s="131"/>
      <c r="KTL36" s="131"/>
      <c r="KTM36" s="131"/>
      <c r="KTN36" s="131"/>
      <c r="KTO36" s="131"/>
      <c r="KTP36" s="131"/>
      <c r="KTQ36" s="131"/>
      <c r="KTR36" s="131"/>
      <c r="KTS36" s="131"/>
      <c r="KTT36" s="131"/>
      <c r="KTU36" s="131"/>
      <c r="KTV36" s="131"/>
      <c r="KTW36" s="131"/>
      <c r="KTX36" s="131"/>
      <c r="KTY36" s="131"/>
      <c r="KTZ36" s="131"/>
      <c r="KUA36" s="131"/>
      <c r="KUB36" s="131"/>
      <c r="KUC36" s="131"/>
      <c r="KUD36" s="131"/>
      <c r="KUE36" s="131"/>
      <c r="KUF36" s="131"/>
      <c r="KUG36" s="131"/>
      <c r="KUH36" s="131"/>
      <c r="KUI36" s="131"/>
      <c r="KUJ36" s="131"/>
      <c r="KUK36" s="131"/>
      <c r="KUL36" s="131"/>
      <c r="KUM36" s="131"/>
      <c r="KUN36" s="131"/>
      <c r="KUO36" s="131"/>
      <c r="KUP36" s="131"/>
      <c r="KUQ36" s="131"/>
      <c r="KUR36" s="131"/>
      <c r="KUS36" s="131"/>
      <c r="KUT36" s="131"/>
      <c r="KUU36" s="131"/>
      <c r="KUV36" s="131"/>
      <c r="KUW36" s="131"/>
      <c r="KUX36" s="131"/>
      <c r="KUY36" s="131"/>
      <c r="KUZ36" s="131"/>
      <c r="KVA36" s="131"/>
      <c r="KVB36" s="131"/>
      <c r="KVC36" s="131"/>
      <c r="KVD36" s="131"/>
      <c r="KVE36" s="131"/>
      <c r="KVF36" s="131"/>
      <c r="KVG36" s="131"/>
      <c r="KVH36" s="131"/>
      <c r="KVI36" s="131"/>
      <c r="KVJ36" s="131"/>
      <c r="KVK36" s="131"/>
      <c r="KVL36" s="131"/>
      <c r="KVM36" s="131"/>
      <c r="KVN36" s="131"/>
      <c r="KVO36" s="131"/>
      <c r="KVP36" s="131"/>
      <c r="KVQ36" s="131"/>
      <c r="KVR36" s="131"/>
      <c r="KVS36" s="131"/>
      <c r="KVT36" s="131"/>
      <c r="KVU36" s="131"/>
      <c r="KVV36" s="131"/>
      <c r="KVW36" s="131"/>
      <c r="KVX36" s="131"/>
      <c r="KVY36" s="131"/>
      <c r="KVZ36" s="131"/>
      <c r="KWA36" s="131"/>
      <c r="KWB36" s="131"/>
      <c r="KWC36" s="131"/>
      <c r="KWD36" s="131"/>
      <c r="KWE36" s="131"/>
      <c r="KWF36" s="131"/>
      <c r="KWG36" s="131"/>
      <c r="KWH36" s="131"/>
      <c r="KWI36" s="131"/>
      <c r="KWJ36" s="131"/>
      <c r="KWK36" s="131"/>
      <c r="KWL36" s="131"/>
      <c r="KWM36" s="131"/>
      <c r="KWN36" s="131"/>
      <c r="KWO36" s="131"/>
      <c r="KWP36" s="131"/>
      <c r="KWQ36" s="131"/>
      <c r="KWR36" s="131"/>
      <c r="KWS36" s="131"/>
      <c r="KWT36" s="131"/>
      <c r="KWU36" s="131"/>
      <c r="KWV36" s="131"/>
      <c r="KWW36" s="131"/>
      <c r="KWX36" s="131"/>
      <c r="KWY36" s="131"/>
      <c r="KWZ36" s="131"/>
      <c r="KXA36" s="131"/>
      <c r="KXB36" s="131"/>
      <c r="KXC36" s="131"/>
      <c r="KXD36" s="131"/>
      <c r="KXE36" s="131"/>
      <c r="KXF36" s="131"/>
      <c r="KXG36" s="131"/>
      <c r="KXH36" s="131"/>
      <c r="KXI36" s="131"/>
      <c r="KXJ36" s="131"/>
      <c r="KXK36" s="131"/>
      <c r="KXL36" s="131"/>
      <c r="KXM36" s="131"/>
      <c r="KXN36" s="131"/>
      <c r="KXO36" s="131"/>
      <c r="KXP36" s="131"/>
      <c r="KXQ36" s="131"/>
      <c r="KXR36" s="131"/>
      <c r="KXS36" s="131"/>
      <c r="KXT36" s="131"/>
      <c r="KXU36" s="131"/>
      <c r="KXV36" s="131"/>
      <c r="KXW36" s="131"/>
      <c r="KXX36" s="131"/>
      <c r="KXY36" s="131"/>
      <c r="KXZ36" s="131"/>
      <c r="KYA36" s="131"/>
      <c r="KYB36" s="131"/>
      <c r="KYC36" s="131"/>
      <c r="KYD36" s="131"/>
      <c r="KYE36" s="131"/>
      <c r="KYF36" s="131"/>
      <c r="KYG36" s="131"/>
      <c r="KYH36" s="131"/>
      <c r="KYI36" s="131"/>
      <c r="KYJ36" s="131"/>
      <c r="KYK36" s="131"/>
      <c r="KYL36" s="131"/>
      <c r="KYM36" s="131"/>
      <c r="KYN36" s="131"/>
      <c r="KYO36" s="131"/>
      <c r="KYP36" s="131"/>
      <c r="KYQ36" s="131"/>
      <c r="KYR36" s="131"/>
      <c r="KYS36" s="131"/>
      <c r="KYT36" s="131"/>
      <c r="KYU36" s="131"/>
      <c r="KYV36" s="131"/>
      <c r="KYW36" s="131"/>
      <c r="KYX36" s="131"/>
      <c r="KYY36" s="131"/>
      <c r="KYZ36" s="131"/>
      <c r="KZA36" s="131"/>
      <c r="KZB36" s="131"/>
      <c r="KZC36" s="131"/>
      <c r="KZD36" s="131"/>
      <c r="KZE36" s="131"/>
      <c r="KZF36" s="131"/>
      <c r="KZG36" s="131"/>
      <c r="KZH36" s="131"/>
      <c r="KZI36" s="131"/>
      <c r="KZJ36" s="131"/>
      <c r="KZK36" s="131"/>
      <c r="KZL36" s="131"/>
      <c r="KZM36" s="131"/>
      <c r="KZN36" s="131"/>
      <c r="KZO36" s="131"/>
      <c r="KZP36" s="131"/>
      <c r="KZQ36" s="131"/>
      <c r="KZR36" s="131"/>
      <c r="KZS36" s="131"/>
      <c r="KZT36" s="131"/>
      <c r="KZU36" s="131"/>
      <c r="KZV36" s="131"/>
      <c r="KZW36" s="131"/>
      <c r="KZX36" s="131"/>
      <c r="KZY36" s="131"/>
      <c r="KZZ36" s="131"/>
      <c r="LAA36" s="131"/>
      <c r="LAB36" s="131"/>
      <c r="LAC36" s="131"/>
      <c r="LAD36" s="131"/>
      <c r="LAE36" s="131"/>
      <c r="LAF36" s="131"/>
      <c r="LAG36" s="131"/>
      <c r="LAH36" s="131"/>
      <c r="LAI36" s="131"/>
      <c r="LAJ36" s="131"/>
      <c r="LAK36" s="131"/>
      <c r="LAL36" s="131"/>
      <c r="LAM36" s="131"/>
      <c r="LAN36" s="131"/>
      <c r="LAO36" s="131"/>
      <c r="LAP36" s="131"/>
      <c r="LAQ36" s="131"/>
      <c r="LAR36" s="131"/>
      <c r="LAS36" s="131"/>
      <c r="LAT36" s="131"/>
      <c r="LAU36" s="131"/>
      <c r="LAV36" s="131"/>
      <c r="LAW36" s="131"/>
      <c r="LAX36" s="131"/>
      <c r="LAY36" s="131"/>
      <c r="LAZ36" s="131"/>
      <c r="LBA36" s="131"/>
      <c r="LBB36" s="131"/>
      <c r="LBC36" s="131"/>
      <c r="LBD36" s="131"/>
      <c r="LBE36" s="131"/>
      <c r="LBF36" s="131"/>
      <c r="LBG36" s="131"/>
      <c r="LBH36" s="131"/>
      <c r="LBI36" s="131"/>
      <c r="LBJ36" s="131"/>
      <c r="LBK36" s="131"/>
      <c r="LBL36" s="131"/>
      <c r="LBM36" s="131"/>
      <c r="LBN36" s="131"/>
      <c r="LBO36" s="131"/>
      <c r="LBP36" s="131"/>
      <c r="LBQ36" s="131"/>
      <c r="LBR36" s="131"/>
      <c r="LBS36" s="131"/>
      <c r="LBT36" s="131"/>
      <c r="LBU36" s="131"/>
      <c r="LBV36" s="131"/>
      <c r="LBW36" s="131"/>
      <c r="LBX36" s="131"/>
      <c r="LBY36" s="131"/>
      <c r="LBZ36" s="131"/>
      <c r="LCA36" s="131"/>
      <c r="LCB36" s="131"/>
      <c r="LCC36" s="131"/>
      <c r="LCD36" s="131"/>
      <c r="LCE36" s="131"/>
      <c r="LCF36" s="131"/>
      <c r="LCG36" s="131"/>
      <c r="LCH36" s="131"/>
      <c r="LCI36" s="131"/>
      <c r="LCJ36" s="131"/>
      <c r="LCK36" s="131"/>
      <c r="LCL36" s="131"/>
      <c r="LCM36" s="131"/>
      <c r="LCN36" s="131"/>
      <c r="LCO36" s="131"/>
      <c r="LCP36" s="131"/>
      <c r="LCQ36" s="131"/>
      <c r="LCR36" s="131"/>
      <c r="LCS36" s="131"/>
      <c r="LCT36" s="131"/>
      <c r="LCU36" s="131"/>
      <c r="LCV36" s="131"/>
      <c r="LCW36" s="131"/>
      <c r="LCX36" s="131"/>
      <c r="LCY36" s="131"/>
      <c r="LCZ36" s="131"/>
      <c r="LDA36" s="131"/>
      <c r="LDB36" s="131"/>
      <c r="LDC36" s="131"/>
      <c r="LDD36" s="131"/>
      <c r="LDE36" s="131"/>
      <c r="LDF36" s="131"/>
      <c r="LDG36" s="131"/>
      <c r="LDH36" s="131"/>
      <c r="LDI36" s="131"/>
      <c r="LDJ36" s="131"/>
      <c r="LDK36" s="131"/>
      <c r="LDL36" s="131"/>
      <c r="LDM36" s="131"/>
      <c r="LDN36" s="131"/>
      <c r="LDO36" s="131"/>
      <c r="LDP36" s="131"/>
      <c r="LDQ36" s="131"/>
      <c r="LDR36" s="131"/>
      <c r="LDS36" s="131"/>
      <c r="LDT36" s="131"/>
      <c r="LDU36" s="131"/>
      <c r="LDV36" s="131"/>
      <c r="LDW36" s="131"/>
      <c r="LDX36" s="131"/>
      <c r="LDY36" s="131"/>
      <c r="LDZ36" s="131"/>
      <c r="LEA36" s="131"/>
      <c r="LEB36" s="131"/>
      <c r="LEC36" s="131"/>
      <c r="LED36" s="131"/>
      <c r="LEE36" s="131"/>
      <c r="LEF36" s="131"/>
      <c r="LEG36" s="131"/>
      <c r="LEH36" s="131"/>
      <c r="LEI36" s="131"/>
      <c r="LEJ36" s="131"/>
      <c r="LEK36" s="131"/>
      <c r="LEL36" s="131"/>
      <c r="LEM36" s="131"/>
      <c r="LEN36" s="131"/>
      <c r="LEO36" s="131"/>
      <c r="LEP36" s="131"/>
      <c r="LEQ36" s="131"/>
      <c r="LER36" s="131"/>
      <c r="LES36" s="131"/>
      <c r="LET36" s="131"/>
      <c r="LEU36" s="131"/>
      <c r="LEV36" s="131"/>
      <c r="LEW36" s="131"/>
      <c r="LEX36" s="131"/>
      <c r="LEY36" s="131"/>
      <c r="LEZ36" s="131"/>
      <c r="LFA36" s="131"/>
      <c r="LFB36" s="131"/>
      <c r="LFC36" s="131"/>
      <c r="LFD36" s="131"/>
      <c r="LFE36" s="131"/>
      <c r="LFF36" s="131"/>
      <c r="LFG36" s="131"/>
      <c r="LFH36" s="131"/>
      <c r="LFI36" s="131"/>
      <c r="LFJ36" s="131"/>
      <c r="LFK36" s="131"/>
      <c r="LFL36" s="131"/>
      <c r="LFM36" s="131"/>
      <c r="LFN36" s="131"/>
      <c r="LFO36" s="131"/>
      <c r="LFP36" s="131"/>
      <c r="LFQ36" s="131"/>
      <c r="LFR36" s="131"/>
      <c r="LFS36" s="131"/>
      <c r="LFT36" s="131"/>
      <c r="LFU36" s="131"/>
      <c r="LFV36" s="131"/>
      <c r="LFW36" s="131"/>
      <c r="LFX36" s="131"/>
      <c r="LFY36" s="131"/>
      <c r="LFZ36" s="131"/>
      <c r="LGA36" s="131"/>
      <c r="LGB36" s="131"/>
      <c r="LGC36" s="131"/>
      <c r="LGD36" s="131"/>
      <c r="LGE36" s="131"/>
      <c r="LGF36" s="131"/>
      <c r="LGG36" s="131"/>
      <c r="LGH36" s="131"/>
      <c r="LGI36" s="131"/>
      <c r="LGJ36" s="131"/>
      <c r="LGK36" s="131"/>
      <c r="LGL36" s="131"/>
      <c r="LGM36" s="131"/>
      <c r="LGN36" s="131"/>
      <c r="LGO36" s="131"/>
      <c r="LGP36" s="131"/>
      <c r="LGQ36" s="131"/>
      <c r="LGR36" s="131"/>
      <c r="LGS36" s="131"/>
      <c r="LGT36" s="131"/>
      <c r="LGU36" s="131"/>
      <c r="LGV36" s="131"/>
      <c r="LGW36" s="131"/>
      <c r="LGX36" s="131"/>
      <c r="LGY36" s="131"/>
      <c r="LGZ36" s="131"/>
      <c r="LHA36" s="131"/>
      <c r="LHB36" s="131"/>
      <c r="LHC36" s="131"/>
      <c r="LHD36" s="131"/>
      <c r="LHE36" s="131"/>
      <c r="LHF36" s="131"/>
      <c r="LHG36" s="131"/>
      <c r="LHH36" s="131"/>
      <c r="LHI36" s="131"/>
      <c r="LHJ36" s="131"/>
      <c r="LHK36" s="131"/>
      <c r="LHL36" s="131"/>
      <c r="LHM36" s="131"/>
      <c r="LHN36" s="131"/>
      <c r="LHO36" s="131"/>
      <c r="LHP36" s="131"/>
      <c r="LHQ36" s="131"/>
      <c r="LHR36" s="131"/>
      <c r="LHS36" s="131"/>
      <c r="LHT36" s="131"/>
      <c r="LHU36" s="131"/>
      <c r="LHV36" s="131"/>
      <c r="LHW36" s="131"/>
      <c r="LHX36" s="131"/>
      <c r="LHY36" s="131"/>
      <c r="LHZ36" s="131"/>
      <c r="LIA36" s="131"/>
      <c r="LIB36" s="131"/>
      <c r="LIC36" s="131"/>
      <c r="LID36" s="131"/>
      <c r="LIE36" s="131"/>
      <c r="LIF36" s="131"/>
      <c r="LIG36" s="131"/>
      <c r="LIH36" s="131"/>
      <c r="LII36" s="131"/>
      <c r="LIJ36" s="131"/>
      <c r="LIK36" s="131"/>
      <c r="LIL36" s="131"/>
      <c r="LIM36" s="131"/>
      <c r="LIN36" s="131"/>
      <c r="LIO36" s="131"/>
      <c r="LIP36" s="131"/>
      <c r="LIQ36" s="131"/>
      <c r="LIR36" s="131"/>
      <c r="LIS36" s="131"/>
      <c r="LIT36" s="131"/>
      <c r="LIU36" s="131"/>
      <c r="LIV36" s="131"/>
      <c r="LIW36" s="131"/>
      <c r="LIX36" s="131"/>
      <c r="LIY36" s="131"/>
      <c r="LIZ36" s="131"/>
      <c r="LJA36" s="131"/>
      <c r="LJB36" s="131"/>
      <c r="LJC36" s="131"/>
      <c r="LJD36" s="131"/>
      <c r="LJE36" s="131"/>
      <c r="LJF36" s="131"/>
      <c r="LJG36" s="131"/>
      <c r="LJH36" s="131"/>
      <c r="LJI36" s="131"/>
      <c r="LJJ36" s="131"/>
      <c r="LJK36" s="131"/>
      <c r="LJL36" s="131"/>
      <c r="LJM36" s="131"/>
      <c r="LJN36" s="131"/>
      <c r="LJO36" s="131"/>
      <c r="LJP36" s="131"/>
      <c r="LJQ36" s="131"/>
      <c r="LJR36" s="131"/>
      <c r="LJS36" s="131"/>
      <c r="LJT36" s="131"/>
      <c r="LJU36" s="131"/>
      <c r="LJV36" s="131"/>
      <c r="LJW36" s="131"/>
      <c r="LJX36" s="131"/>
      <c r="LJY36" s="131"/>
      <c r="LJZ36" s="131"/>
      <c r="LKA36" s="131"/>
      <c r="LKB36" s="131"/>
      <c r="LKC36" s="131"/>
      <c r="LKD36" s="131"/>
      <c r="LKE36" s="131"/>
      <c r="LKF36" s="131"/>
      <c r="LKG36" s="131"/>
      <c r="LKH36" s="131"/>
      <c r="LKI36" s="131"/>
      <c r="LKJ36" s="131"/>
      <c r="LKK36" s="131"/>
      <c r="LKL36" s="131"/>
      <c r="LKM36" s="131"/>
      <c r="LKN36" s="131"/>
      <c r="LKO36" s="131"/>
      <c r="LKP36" s="131"/>
      <c r="LKQ36" s="131"/>
      <c r="LKR36" s="131"/>
      <c r="LKS36" s="131"/>
      <c r="LKT36" s="131"/>
      <c r="LKU36" s="131"/>
      <c r="LKV36" s="131"/>
      <c r="LKW36" s="131"/>
      <c r="LKX36" s="131"/>
      <c r="LKY36" s="131"/>
      <c r="LKZ36" s="131"/>
      <c r="LLA36" s="131"/>
      <c r="LLB36" s="131"/>
      <c r="LLC36" s="131"/>
      <c r="LLD36" s="131"/>
      <c r="LLE36" s="131"/>
      <c r="LLF36" s="131"/>
      <c r="LLG36" s="131"/>
      <c r="LLH36" s="131"/>
      <c r="LLI36" s="131"/>
      <c r="LLJ36" s="131"/>
      <c r="LLK36" s="131"/>
      <c r="LLL36" s="131"/>
      <c r="LLM36" s="131"/>
      <c r="LLN36" s="131"/>
      <c r="LLO36" s="131"/>
      <c r="LLP36" s="131"/>
      <c r="LLQ36" s="131"/>
      <c r="LLR36" s="131"/>
      <c r="LLS36" s="131"/>
      <c r="LLT36" s="131"/>
      <c r="LLU36" s="131"/>
      <c r="LLV36" s="131"/>
      <c r="LLW36" s="131"/>
      <c r="LLX36" s="131"/>
      <c r="LLY36" s="131"/>
      <c r="LLZ36" s="131"/>
      <c r="LMA36" s="131"/>
      <c r="LMB36" s="131"/>
      <c r="LMC36" s="131"/>
      <c r="LMD36" s="131"/>
      <c r="LME36" s="131"/>
      <c r="LMF36" s="131"/>
      <c r="LMG36" s="131"/>
      <c r="LMH36" s="131"/>
      <c r="LMI36" s="131"/>
      <c r="LMJ36" s="131"/>
      <c r="LMK36" s="131"/>
      <c r="LML36" s="131"/>
      <c r="LMM36" s="131"/>
      <c r="LMN36" s="131"/>
      <c r="LMO36" s="131"/>
      <c r="LMP36" s="131"/>
      <c r="LMQ36" s="131"/>
      <c r="LMR36" s="131"/>
      <c r="LMS36" s="131"/>
      <c r="LMT36" s="131"/>
      <c r="LMU36" s="131"/>
      <c r="LMV36" s="131"/>
      <c r="LMW36" s="131"/>
      <c r="LMX36" s="131"/>
      <c r="LMY36" s="131"/>
      <c r="LMZ36" s="131"/>
      <c r="LNA36" s="131"/>
      <c r="LNB36" s="131"/>
      <c r="LNC36" s="131"/>
      <c r="LND36" s="131"/>
      <c r="LNE36" s="131"/>
      <c r="LNF36" s="131"/>
      <c r="LNG36" s="131"/>
      <c r="LNH36" s="131"/>
      <c r="LNI36" s="131"/>
      <c r="LNJ36" s="131"/>
      <c r="LNK36" s="131"/>
      <c r="LNL36" s="131"/>
      <c r="LNM36" s="131"/>
      <c r="LNN36" s="131"/>
      <c r="LNO36" s="131"/>
      <c r="LNP36" s="131"/>
      <c r="LNQ36" s="131"/>
      <c r="LNR36" s="131"/>
      <c r="LNS36" s="131"/>
      <c r="LNT36" s="131"/>
      <c r="LNU36" s="131"/>
      <c r="LNV36" s="131"/>
      <c r="LNW36" s="131"/>
      <c r="LNX36" s="131"/>
      <c r="LNY36" s="131"/>
      <c r="LNZ36" s="131"/>
      <c r="LOA36" s="131"/>
      <c r="LOB36" s="131"/>
      <c r="LOC36" s="131"/>
      <c r="LOD36" s="131"/>
      <c r="LOE36" s="131"/>
      <c r="LOF36" s="131"/>
      <c r="LOG36" s="131"/>
      <c r="LOH36" s="131"/>
      <c r="LOI36" s="131"/>
      <c r="LOJ36" s="131"/>
      <c r="LOK36" s="131"/>
      <c r="LOL36" s="131"/>
      <c r="LOM36" s="131"/>
      <c r="LON36" s="131"/>
      <c r="LOO36" s="131"/>
      <c r="LOP36" s="131"/>
      <c r="LOQ36" s="131"/>
      <c r="LOR36" s="131"/>
      <c r="LOS36" s="131"/>
      <c r="LOT36" s="131"/>
      <c r="LOU36" s="131"/>
      <c r="LOV36" s="131"/>
      <c r="LOW36" s="131"/>
      <c r="LOX36" s="131"/>
      <c r="LOY36" s="131"/>
      <c r="LOZ36" s="131"/>
      <c r="LPA36" s="131"/>
      <c r="LPB36" s="131"/>
      <c r="LPC36" s="131"/>
      <c r="LPD36" s="131"/>
      <c r="LPE36" s="131"/>
      <c r="LPF36" s="131"/>
      <c r="LPG36" s="131"/>
      <c r="LPH36" s="131"/>
      <c r="LPI36" s="131"/>
      <c r="LPJ36" s="131"/>
      <c r="LPK36" s="131"/>
      <c r="LPL36" s="131"/>
      <c r="LPM36" s="131"/>
      <c r="LPN36" s="131"/>
      <c r="LPO36" s="131"/>
      <c r="LPP36" s="131"/>
      <c r="LPQ36" s="131"/>
      <c r="LPR36" s="131"/>
      <c r="LPS36" s="131"/>
      <c r="LPT36" s="131"/>
      <c r="LPU36" s="131"/>
      <c r="LPV36" s="131"/>
      <c r="LPW36" s="131"/>
      <c r="LPX36" s="131"/>
      <c r="LPY36" s="131"/>
      <c r="LPZ36" s="131"/>
      <c r="LQA36" s="131"/>
      <c r="LQB36" s="131"/>
      <c r="LQC36" s="131"/>
      <c r="LQD36" s="131"/>
      <c r="LQE36" s="131"/>
      <c r="LQF36" s="131"/>
      <c r="LQG36" s="131"/>
      <c r="LQH36" s="131"/>
      <c r="LQI36" s="131"/>
      <c r="LQJ36" s="131"/>
      <c r="LQK36" s="131"/>
      <c r="LQL36" s="131"/>
      <c r="LQM36" s="131"/>
      <c r="LQN36" s="131"/>
      <c r="LQO36" s="131"/>
      <c r="LQP36" s="131"/>
      <c r="LQQ36" s="131"/>
      <c r="LQR36" s="131"/>
      <c r="LQS36" s="131"/>
      <c r="LQT36" s="131"/>
      <c r="LQU36" s="131"/>
      <c r="LQV36" s="131"/>
      <c r="LQW36" s="131"/>
      <c r="LQX36" s="131"/>
      <c r="LQY36" s="131"/>
      <c r="LQZ36" s="131"/>
      <c r="LRA36" s="131"/>
      <c r="LRB36" s="131"/>
      <c r="LRC36" s="131"/>
      <c r="LRD36" s="131"/>
      <c r="LRE36" s="131"/>
      <c r="LRF36" s="131"/>
      <c r="LRG36" s="131"/>
      <c r="LRH36" s="131"/>
      <c r="LRI36" s="131"/>
      <c r="LRJ36" s="131"/>
      <c r="LRK36" s="131"/>
      <c r="LRL36" s="131"/>
      <c r="LRM36" s="131"/>
      <c r="LRN36" s="131"/>
      <c r="LRO36" s="131"/>
      <c r="LRP36" s="131"/>
      <c r="LRQ36" s="131"/>
      <c r="LRR36" s="131"/>
      <c r="LRS36" s="131"/>
      <c r="LRT36" s="131"/>
      <c r="LRU36" s="131"/>
      <c r="LRV36" s="131"/>
      <c r="LRW36" s="131"/>
      <c r="LRX36" s="131"/>
      <c r="LRY36" s="131"/>
      <c r="LRZ36" s="131"/>
      <c r="LSA36" s="131"/>
      <c r="LSB36" s="131"/>
      <c r="LSC36" s="131"/>
      <c r="LSD36" s="131"/>
      <c r="LSE36" s="131"/>
      <c r="LSF36" s="131"/>
      <c r="LSG36" s="131"/>
      <c r="LSH36" s="131"/>
      <c r="LSI36" s="131"/>
      <c r="LSJ36" s="131"/>
      <c r="LSK36" s="131"/>
      <c r="LSL36" s="131"/>
      <c r="LSM36" s="131"/>
      <c r="LSN36" s="131"/>
      <c r="LSO36" s="131"/>
      <c r="LSP36" s="131"/>
      <c r="LSQ36" s="131"/>
      <c r="LSR36" s="131"/>
      <c r="LSS36" s="131"/>
      <c r="LST36" s="131"/>
      <c r="LSU36" s="131"/>
      <c r="LSV36" s="131"/>
      <c r="LSW36" s="131"/>
      <c r="LSX36" s="131"/>
      <c r="LSY36" s="131"/>
      <c r="LSZ36" s="131"/>
      <c r="LTA36" s="131"/>
      <c r="LTB36" s="131"/>
      <c r="LTC36" s="131"/>
      <c r="LTD36" s="131"/>
      <c r="LTE36" s="131"/>
      <c r="LTF36" s="131"/>
      <c r="LTG36" s="131"/>
      <c r="LTH36" s="131"/>
      <c r="LTI36" s="131"/>
      <c r="LTJ36" s="131"/>
      <c r="LTK36" s="131"/>
      <c r="LTL36" s="131"/>
      <c r="LTM36" s="131"/>
      <c r="LTN36" s="131"/>
      <c r="LTO36" s="131"/>
      <c r="LTP36" s="131"/>
      <c r="LTQ36" s="131"/>
      <c r="LTR36" s="131"/>
      <c r="LTS36" s="131"/>
      <c r="LTT36" s="131"/>
      <c r="LTU36" s="131"/>
      <c r="LTV36" s="131"/>
      <c r="LTW36" s="131"/>
      <c r="LTX36" s="131"/>
      <c r="LTY36" s="131"/>
      <c r="LTZ36" s="131"/>
      <c r="LUA36" s="131"/>
      <c r="LUB36" s="131"/>
      <c r="LUC36" s="131"/>
      <c r="LUD36" s="131"/>
      <c r="LUE36" s="131"/>
      <c r="LUF36" s="131"/>
      <c r="LUG36" s="131"/>
      <c r="LUH36" s="131"/>
      <c r="LUI36" s="131"/>
      <c r="LUJ36" s="131"/>
      <c r="LUK36" s="131"/>
      <c r="LUL36" s="131"/>
      <c r="LUM36" s="131"/>
      <c r="LUN36" s="131"/>
      <c r="LUO36" s="131"/>
      <c r="LUP36" s="131"/>
      <c r="LUQ36" s="131"/>
      <c r="LUR36" s="131"/>
      <c r="LUS36" s="131"/>
      <c r="LUT36" s="131"/>
      <c r="LUU36" s="131"/>
      <c r="LUV36" s="131"/>
      <c r="LUW36" s="131"/>
      <c r="LUX36" s="131"/>
      <c r="LUY36" s="131"/>
      <c r="LUZ36" s="131"/>
      <c r="LVA36" s="131"/>
      <c r="LVB36" s="131"/>
      <c r="LVC36" s="131"/>
      <c r="LVD36" s="131"/>
      <c r="LVE36" s="131"/>
      <c r="LVF36" s="131"/>
      <c r="LVG36" s="131"/>
      <c r="LVH36" s="131"/>
      <c r="LVI36" s="131"/>
      <c r="LVJ36" s="131"/>
      <c r="LVK36" s="131"/>
      <c r="LVL36" s="131"/>
      <c r="LVM36" s="131"/>
      <c r="LVN36" s="131"/>
      <c r="LVO36" s="131"/>
      <c r="LVP36" s="131"/>
      <c r="LVQ36" s="131"/>
      <c r="LVR36" s="131"/>
      <c r="LVS36" s="131"/>
      <c r="LVT36" s="131"/>
      <c r="LVU36" s="131"/>
      <c r="LVV36" s="131"/>
      <c r="LVW36" s="131"/>
      <c r="LVX36" s="131"/>
      <c r="LVY36" s="131"/>
      <c r="LVZ36" s="131"/>
      <c r="LWA36" s="131"/>
      <c r="LWB36" s="131"/>
      <c r="LWC36" s="131"/>
      <c r="LWD36" s="131"/>
      <c r="LWE36" s="131"/>
      <c r="LWF36" s="131"/>
      <c r="LWG36" s="131"/>
      <c r="LWH36" s="131"/>
      <c r="LWI36" s="131"/>
      <c r="LWJ36" s="131"/>
      <c r="LWK36" s="131"/>
      <c r="LWL36" s="131"/>
      <c r="LWM36" s="131"/>
      <c r="LWN36" s="131"/>
      <c r="LWO36" s="131"/>
      <c r="LWP36" s="131"/>
      <c r="LWQ36" s="131"/>
      <c r="LWR36" s="131"/>
      <c r="LWS36" s="131"/>
      <c r="LWT36" s="131"/>
      <c r="LWU36" s="131"/>
      <c r="LWV36" s="131"/>
      <c r="LWW36" s="131"/>
      <c r="LWX36" s="131"/>
      <c r="LWY36" s="131"/>
      <c r="LWZ36" s="131"/>
      <c r="LXA36" s="131"/>
      <c r="LXB36" s="131"/>
      <c r="LXC36" s="131"/>
      <c r="LXD36" s="131"/>
      <c r="LXE36" s="131"/>
      <c r="LXF36" s="131"/>
      <c r="LXG36" s="131"/>
      <c r="LXH36" s="131"/>
      <c r="LXI36" s="131"/>
      <c r="LXJ36" s="131"/>
      <c r="LXK36" s="131"/>
      <c r="LXL36" s="131"/>
      <c r="LXM36" s="131"/>
      <c r="LXN36" s="131"/>
      <c r="LXO36" s="131"/>
      <c r="LXP36" s="131"/>
      <c r="LXQ36" s="131"/>
      <c r="LXR36" s="131"/>
      <c r="LXS36" s="131"/>
      <c r="LXT36" s="131"/>
      <c r="LXU36" s="131"/>
      <c r="LXV36" s="131"/>
      <c r="LXW36" s="131"/>
      <c r="LXX36" s="131"/>
      <c r="LXY36" s="131"/>
      <c r="LXZ36" s="131"/>
      <c r="LYA36" s="131"/>
      <c r="LYB36" s="131"/>
      <c r="LYC36" s="131"/>
      <c r="LYD36" s="131"/>
      <c r="LYE36" s="131"/>
      <c r="LYF36" s="131"/>
      <c r="LYG36" s="131"/>
      <c r="LYH36" s="131"/>
      <c r="LYI36" s="131"/>
      <c r="LYJ36" s="131"/>
      <c r="LYK36" s="131"/>
      <c r="LYL36" s="131"/>
      <c r="LYM36" s="131"/>
      <c r="LYN36" s="131"/>
      <c r="LYO36" s="131"/>
      <c r="LYP36" s="131"/>
      <c r="LYQ36" s="131"/>
      <c r="LYR36" s="131"/>
      <c r="LYS36" s="131"/>
      <c r="LYT36" s="131"/>
      <c r="LYU36" s="131"/>
      <c r="LYV36" s="131"/>
      <c r="LYW36" s="131"/>
      <c r="LYX36" s="131"/>
      <c r="LYY36" s="131"/>
      <c r="LYZ36" s="131"/>
      <c r="LZA36" s="131"/>
      <c r="LZB36" s="131"/>
      <c r="LZC36" s="131"/>
      <c r="LZD36" s="131"/>
      <c r="LZE36" s="131"/>
      <c r="LZF36" s="131"/>
      <c r="LZG36" s="131"/>
      <c r="LZH36" s="131"/>
      <c r="LZI36" s="131"/>
      <c r="LZJ36" s="131"/>
      <c r="LZK36" s="131"/>
      <c r="LZL36" s="131"/>
      <c r="LZM36" s="131"/>
      <c r="LZN36" s="131"/>
      <c r="LZO36" s="131"/>
      <c r="LZP36" s="131"/>
      <c r="LZQ36" s="131"/>
      <c r="LZR36" s="131"/>
      <c r="LZS36" s="131"/>
      <c r="LZT36" s="131"/>
      <c r="LZU36" s="131"/>
      <c r="LZV36" s="131"/>
      <c r="LZW36" s="131"/>
      <c r="LZX36" s="131"/>
      <c r="LZY36" s="131"/>
      <c r="LZZ36" s="131"/>
      <c r="MAA36" s="131"/>
      <c r="MAB36" s="131"/>
      <c r="MAC36" s="131"/>
      <c r="MAD36" s="131"/>
      <c r="MAE36" s="131"/>
      <c r="MAF36" s="131"/>
      <c r="MAG36" s="131"/>
      <c r="MAH36" s="131"/>
      <c r="MAI36" s="131"/>
      <c r="MAJ36" s="131"/>
      <c r="MAK36" s="131"/>
      <c r="MAL36" s="131"/>
      <c r="MAM36" s="131"/>
      <c r="MAN36" s="131"/>
      <c r="MAO36" s="131"/>
      <c r="MAP36" s="131"/>
      <c r="MAQ36" s="131"/>
      <c r="MAR36" s="131"/>
      <c r="MAS36" s="131"/>
      <c r="MAT36" s="131"/>
      <c r="MAU36" s="131"/>
      <c r="MAV36" s="131"/>
      <c r="MAW36" s="131"/>
      <c r="MAX36" s="131"/>
      <c r="MAY36" s="131"/>
      <c r="MAZ36" s="131"/>
      <c r="MBA36" s="131"/>
      <c r="MBB36" s="131"/>
      <c r="MBC36" s="131"/>
      <c r="MBD36" s="131"/>
      <c r="MBE36" s="131"/>
      <c r="MBF36" s="131"/>
      <c r="MBG36" s="131"/>
      <c r="MBH36" s="131"/>
      <c r="MBI36" s="131"/>
      <c r="MBJ36" s="131"/>
      <c r="MBK36" s="131"/>
      <c r="MBL36" s="131"/>
      <c r="MBM36" s="131"/>
      <c r="MBN36" s="131"/>
      <c r="MBO36" s="131"/>
      <c r="MBP36" s="131"/>
      <c r="MBQ36" s="131"/>
      <c r="MBR36" s="131"/>
      <c r="MBS36" s="131"/>
      <c r="MBT36" s="131"/>
      <c r="MBU36" s="131"/>
      <c r="MBV36" s="131"/>
      <c r="MBW36" s="131"/>
      <c r="MBX36" s="131"/>
      <c r="MBY36" s="131"/>
      <c r="MBZ36" s="131"/>
      <c r="MCA36" s="131"/>
      <c r="MCB36" s="131"/>
      <c r="MCC36" s="131"/>
      <c r="MCD36" s="131"/>
      <c r="MCE36" s="131"/>
      <c r="MCF36" s="131"/>
      <c r="MCG36" s="131"/>
      <c r="MCH36" s="131"/>
      <c r="MCI36" s="131"/>
      <c r="MCJ36" s="131"/>
      <c r="MCK36" s="131"/>
      <c r="MCL36" s="131"/>
      <c r="MCM36" s="131"/>
      <c r="MCN36" s="131"/>
      <c r="MCO36" s="131"/>
      <c r="MCP36" s="131"/>
      <c r="MCQ36" s="131"/>
      <c r="MCR36" s="131"/>
      <c r="MCS36" s="131"/>
      <c r="MCT36" s="131"/>
      <c r="MCU36" s="131"/>
      <c r="MCV36" s="131"/>
      <c r="MCW36" s="131"/>
      <c r="MCX36" s="131"/>
      <c r="MCY36" s="131"/>
      <c r="MCZ36" s="131"/>
      <c r="MDA36" s="131"/>
      <c r="MDB36" s="131"/>
      <c r="MDC36" s="131"/>
      <c r="MDD36" s="131"/>
      <c r="MDE36" s="131"/>
      <c r="MDF36" s="131"/>
      <c r="MDG36" s="131"/>
      <c r="MDH36" s="131"/>
      <c r="MDI36" s="131"/>
      <c r="MDJ36" s="131"/>
      <c r="MDK36" s="131"/>
      <c r="MDL36" s="131"/>
      <c r="MDM36" s="131"/>
      <c r="MDN36" s="131"/>
      <c r="MDO36" s="131"/>
      <c r="MDP36" s="131"/>
      <c r="MDQ36" s="131"/>
      <c r="MDR36" s="131"/>
      <c r="MDS36" s="131"/>
      <c r="MDT36" s="131"/>
      <c r="MDU36" s="131"/>
      <c r="MDV36" s="131"/>
      <c r="MDW36" s="131"/>
      <c r="MDX36" s="131"/>
      <c r="MDY36" s="131"/>
      <c r="MDZ36" s="131"/>
      <c r="MEA36" s="131"/>
      <c r="MEB36" s="131"/>
      <c r="MEC36" s="131"/>
      <c r="MED36" s="131"/>
      <c r="MEE36" s="131"/>
      <c r="MEF36" s="131"/>
      <c r="MEG36" s="131"/>
      <c r="MEH36" s="131"/>
      <c r="MEI36" s="131"/>
      <c r="MEJ36" s="131"/>
      <c r="MEK36" s="131"/>
      <c r="MEL36" s="131"/>
      <c r="MEM36" s="131"/>
      <c r="MEN36" s="131"/>
      <c r="MEO36" s="131"/>
      <c r="MEP36" s="131"/>
      <c r="MEQ36" s="131"/>
      <c r="MER36" s="131"/>
      <c r="MES36" s="131"/>
      <c r="MET36" s="131"/>
      <c r="MEU36" s="131"/>
      <c r="MEV36" s="131"/>
      <c r="MEW36" s="131"/>
      <c r="MEX36" s="131"/>
      <c r="MEY36" s="131"/>
      <c r="MEZ36" s="131"/>
      <c r="MFA36" s="131"/>
      <c r="MFB36" s="131"/>
      <c r="MFC36" s="131"/>
      <c r="MFD36" s="131"/>
      <c r="MFE36" s="131"/>
      <c r="MFF36" s="131"/>
      <c r="MFG36" s="131"/>
      <c r="MFH36" s="131"/>
      <c r="MFI36" s="131"/>
      <c r="MFJ36" s="131"/>
      <c r="MFK36" s="131"/>
      <c r="MFL36" s="131"/>
      <c r="MFM36" s="131"/>
      <c r="MFN36" s="131"/>
      <c r="MFO36" s="131"/>
      <c r="MFP36" s="131"/>
      <c r="MFQ36" s="131"/>
      <c r="MFR36" s="131"/>
      <c r="MFS36" s="131"/>
      <c r="MFT36" s="131"/>
      <c r="MFU36" s="131"/>
      <c r="MFV36" s="131"/>
      <c r="MFW36" s="131"/>
      <c r="MFX36" s="131"/>
      <c r="MFY36" s="131"/>
      <c r="MFZ36" s="131"/>
      <c r="MGA36" s="131"/>
      <c r="MGB36" s="131"/>
      <c r="MGC36" s="131"/>
      <c r="MGD36" s="131"/>
      <c r="MGE36" s="131"/>
      <c r="MGF36" s="131"/>
      <c r="MGG36" s="131"/>
      <c r="MGH36" s="131"/>
      <c r="MGI36" s="131"/>
      <c r="MGJ36" s="131"/>
      <c r="MGK36" s="131"/>
      <c r="MGL36" s="131"/>
      <c r="MGM36" s="131"/>
      <c r="MGN36" s="131"/>
      <c r="MGO36" s="131"/>
      <c r="MGP36" s="131"/>
      <c r="MGQ36" s="131"/>
      <c r="MGR36" s="131"/>
      <c r="MGS36" s="131"/>
      <c r="MGT36" s="131"/>
      <c r="MGU36" s="131"/>
      <c r="MGV36" s="131"/>
      <c r="MGW36" s="131"/>
      <c r="MGX36" s="131"/>
      <c r="MGY36" s="131"/>
      <c r="MGZ36" s="131"/>
      <c r="MHA36" s="131"/>
      <c r="MHB36" s="131"/>
      <c r="MHC36" s="131"/>
      <c r="MHD36" s="131"/>
      <c r="MHE36" s="131"/>
      <c r="MHF36" s="131"/>
      <c r="MHG36" s="131"/>
      <c r="MHH36" s="131"/>
      <c r="MHI36" s="131"/>
      <c r="MHJ36" s="131"/>
      <c r="MHK36" s="131"/>
      <c r="MHL36" s="131"/>
      <c r="MHM36" s="131"/>
      <c r="MHN36" s="131"/>
      <c r="MHO36" s="131"/>
      <c r="MHP36" s="131"/>
      <c r="MHQ36" s="131"/>
      <c r="MHR36" s="131"/>
      <c r="MHS36" s="131"/>
      <c r="MHT36" s="131"/>
      <c r="MHU36" s="131"/>
      <c r="MHV36" s="131"/>
      <c r="MHW36" s="131"/>
      <c r="MHX36" s="131"/>
      <c r="MHY36" s="131"/>
      <c r="MHZ36" s="131"/>
      <c r="MIA36" s="131"/>
      <c r="MIB36" s="131"/>
      <c r="MIC36" s="131"/>
      <c r="MID36" s="131"/>
      <c r="MIE36" s="131"/>
      <c r="MIF36" s="131"/>
      <c r="MIG36" s="131"/>
      <c r="MIH36" s="131"/>
      <c r="MII36" s="131"/>
      <c r="MIJ36" s="131"/>
      <c r="MIK36" s="131"/>
      <c r="MIL36" s="131"/>
      <c r="MIM36" s="131"/>
      <c r="MIN36" s="131"/>
      <c r="MIO36" s="131"/>
      <c r="MIP36" s="131"/>
      <c r="MIQ36" s="131"/>
      <c r="MIR36" s="131"/>
      <c r="MIS36" s="131"/>
      <c r="MIT36" s="131"/>
      <c r="MIU36" s="131"/>
      <c r="MIV36" s="131"/>
      <c r="MIW36" s="131"/>
      <c r="MIX36" s="131"/>
      <c r="MIY36" s="131"/>
      <c r="MIZ36" s="131"/>
      <c r="MJA36" s="131"/>
      <c r="MJB36" s="131"/>
      <c r="MJC36" s="131"/>
      <c r="MJD36" s="131"/>
      <c r="MJE36" s="131"/>
      <c r="MJF36" s="131"/>
      <c r="MJG36" s="131"/>
      <c r="MJH36" s="131"/>
      <c r="MJI36" s="131"/>
      <c r="MJJ36" s="131"/>
      <c r="MJK36" s="131"/>
      <c r="MJL36" s="131"/>
      <c r="MJM36" s="131"/>
      <c r="MJN36" s="131"/>
      <c r="MJO36" s="131"/>
      <c r="MJP36" s="131"/>
      <c r="MJQ36" s="131"/>
      <c r="MJR36" s="131"/>
      <c r="MJS36" s="131"/>
      <c r="MJT36" s="131"/>
      <c r="MJU36" s="131"/>
      <c r="MJV36" s="131"/>
      <c r="MJW36" s="131"/>
      <c r="MJX36" s="131"/>
      <c r="MJY36" s="131"/>
      <c r="MJZ36" s="131"/>
      <c r="MKA36" s="131"/>
      <c r="MKB36" s="131"/>
      <c r="MKC36" s="131"/>
      <c r="MKD36" s="131"/>
      <c r="MKE36" s="131"/>
      <c r="MKF36" s="131"/>
      <c r="MKG36" s="131"/>
      <c r="MKH36" s="131"/>
      <c r="MKI36" s="131"/>
      <c r="MKJ36" s="131"/>
      <c r="MKK36" s="131"/>
      <c r="MKL36" s="131"/>
      <c r="MKM36" s="131"/>
      <c r="MKN36" s="131"/>
      <c r="MKO36" s="131"/>
      <c r="MKP36" s="131"/>
      <c r="MKQ36" s="131"/>
      <c r="MKR36" s="131"/>
      <c r="MKS36" s="131"/>
      <c r="MKT36" s="131"/>
      <c r="MKU36" s="131"/>
      <c r="MKV36" s="131"/>
      <c r="MKW36" s="131"/>
      <c r="MKX36" s="131"/>
      <c r="MKY36" s="131"/>
      <c r="MKZ36" s="131"/>
      <c r="MLA36" s="131"/>
      <c r="MLB36" s="131"/>
      <c r="MLC36" s="131"/>
      <c r="MLD36" s="131"/>
      <c r="MLE36" s="131"/>
      <c r="MLF36" s="131"/>
      <c r="MLG36" s="131"/>
      <c r="MLH36" s="131"/>
      <c r="MLI36" s="131"/>
      <c r="MLJ36" s="131"/>
      <c r="MLK36" s="131"/>
      <c r="MLL36" s="131"/>
      <c r="MLM36" s="131"/>
      <c r="MLN36" s="131"/>
      <c r="MLO36" s="131"/>
      <c r="MLP36" s="131"/>
      <c r="MLQ36" s="131"/>
      <c r="MLR36" s="131"/>
      <c r="MLS36" s="131"/>
      <c r="MLT36" s="131"/>
      <c r="MLU36" s="131"/>
      <c r="MLV36" s="131"/>
      <c r="MLW36" s="131"/>
      <c r="MLX36" s="131"/>
      <c r="MLY36" s="131"/>
      <c r="MLZ36" s="131"/>
      <c r="MMA36" s="131"/>
      <c r="MMB36" s="131"/>
      <c r="MMC36" s="131"/>
      <c r="MMD36" s="131"/>
      <c r="MME36" s="131"/>
      <c r="MMF36" s="131"/>
      <c r="MMG36" s="131"/>
      <c r="MMH36" s="131"/>
      <c r="MMI36" s="131"/>
      <c r="MMJ36" s="131"/>
      <c r="MMK36" s="131"/>
      <c r="MML36" s="131"/>
      <c r="MMM36" s="131"/>
      <c r="MMN36" s="131"/>
      <c r="MMO36" s="131"/>
      <c r="MMP36" s="131"/>
      <c r="MMQ36" s="131"/>
      <c r="MMR36" s="131"/>
      <c r="MMS36" s="131"/>
      <c r="MMT36" s="131"/>
      <c r="MMU36" s="131"/>
      <c r="MMV36" s="131"/>
      <c r="MMW36" s="131"/>
      <c r="MMX36" s="131"/>
      <c r="MMY36" s="131"/>
      <c r="MMZ36" s="131"/>
      <c r="MNA36" s="131"/>
      <c r="MNB36" s="131"/>
      <c r="MNC36" s="131"/>
      <c r="MND36" s="131"/>
      <c r="MNE36" s="131"/>
      <c r="MNF36" s="131"/>
      <c r="MNG36" s="131"/>
      <c r="MNH36" s="131"/>
      <c r="MNI36" s="131"/>
      <c r="MNJ36" s="131"/>
      <c r="MNK36" s="131"/>
      <c r="MNL36" s="131"/>
      <c r="MNM36" s="131"/>
      <c r="MNN36" s="131"/>
      <c r="MNO36" s="131"/>
      <c r="MNP36" s="131"/>
      <c r="MNQ36" s="131"/>
      <c r="MNR36" s="131"/>
      <c r="MNS36" s="131"/>
      <c r="MNT36" s="131"/>
      <c r="MNU36" s="131"/>
      <c r="MNV36" s="131"/>
      <c r="MNW36" s="131"/>
      <c r="MNX36" s="131"/>
      <c r="MNY36" s="131"/>
      <c r="MNZ36" s="131"/>
      <c r="MOA36" s="131"/>
      <c r="MOB36" s="131"/>
      <c r="MOC36" s="131"/>
      <c r="MOD36" s="131"/>
      <c r="MOE36" s="131"/>
      <c r="MOF36" s="131"/>
      <c r="MOG36" s="131"/>
      <c r="MOH36" s="131"/>
      <c r="MOI36" s="131"/>
      <c r="MOJ36" s="131"/>
      <c r="MOK36" s="131"/>
      <c r="MOL36" s="131"/>
      <c r="MOM36" s="131"/>
      <c r="MON36" s="131"/>
      <c r="MOO36" s="131"/>
      <c r="MOP36" s="131"/>
      <c r="MOQ36" s="131"/>
      <c r="MOR36" s="131"/>
      <c r="MOS36" s="131"/>
      <c r="MOT36" s="131"/>
      <c r="MOU36" s="131"/>
      <c r="MOV36" s="131"/>
      <c r="MOW36" s="131"/>
      <c r="MOX36" s="131"/>
      <c r="MOY36" s="131"/>
      <c r="MOZ36" s="131"/>
      <c r="MPA36" s="131"/>
      <c r="MPB36" s="131"/>
      <c r="MPC36" s="131"/>
      <c r="MPD36" s="131"/>
      <c r="MPE36" s="131"/>
      <c r="MPF36" s="131"/>
      <c r="MPG36" s="131"/>
      <c r="MPH36" s="131"/>
      <c r="MPI36" s="131"/>
      <c r="MPJ36" s="131"/>
      <c r="MPK36" s="131"/>
      <c r="MPL36" s="131"/>
      <c r="MPM36" s="131"/>
      <c r="MPN36" s="131"/>
      <c r="MPO36" s="131"/>
      <c r="MPP36" s="131"/>
      <c r="MPQ36" s="131"/>
      <c r="MPR36" s="131"/>
      <c r="MPS36" s="131"/>
      <c r="MPT36" s="131"/>
      <c r="MPU36" s="131"/>
      <c r="MPV36" s="131"/>
      <c r="MPW36" s="131"/>
      <c r="MPX36" s="131"/>
      <c r="MPY36" s="131"/>
      <c r="MPZ36" s="131"/>
      <c r="MQA36" s="131"/>
      <c r="MQB36" s="131"/>
      <c r="MQC36" s="131"/>
      <c r="MQD36" s="131"/>
      <c r="MQE36" s="131"/>
      <c r="MQF36" s="131"/>
      <c r="MQG36" s="131"/>
      <c r="MQH36" s="131"/>
      <c r="MQI36" s="131"/>
      <c r="MQJ36" s="131"/>
      <c r="MQK36" s="131"/>
      <c r="MQL36" s="131"/>
      <c r="MQM36" s="131"/>
      <c r="MQN36" s="131"/>
      <c r="MQO36" s="131"/>
      <c r="MQP36" s="131"/>
      <c r="MQQ36" s="131"/>
      <c r="MQR36" s="131"/>
      <c r="MQS36" s="131"/>
      <c r="MQT36" s="131"/>
      <c r="MQU36" s="131"/>
      <c r="MQV36" s="131"/>
      <c r="MQW36" s="131"/>
      <c r="MQX36" s="131"/>
      <c r="MQY36" s="131"/>
      <c r="MQZ36" s="131"/>
      <c r="MRA36" s="131"/>
      <c r="MRB36" s="131"/>
      <c r="MRC36" s="131"/>
      <c r="MRD36" s="131"/>
      <c r="MRE36" s="131"/>
      <c r="MRF36" s="131"/>
      <c r="MRG36" s="131"/>
      <c r="MRH36" s="131"/>
      <c r="MRI36" s="131"/>
      <c r="MRJ36" s="131"/>
      <c r="MRK36" s="131"/>
      <c r="MRL36" s="131"/>
      <c r="MRM36" s="131"/>
      <c r="MRN36" s="131"/>
      <c r="MRO36" s="131"/>
      <c r="MRP36" s="131"/>
      <c r="MRQ36" s="131"/>
      <c r="MRR36" s="131"/>
      <c r="MRS36" s="131"/>
      <c r="MRT36" s="131"/>
      <c r="MRU36" s="131"/>
      <c r="MRV36" s="131"/>
      <c r="MRW36" s="131"/>
      <c r="MRX36" s="131"/>
      <c r="MRY36" s="131"/>
      <c r="MRZ36" s="131"/>
      <c r="MSA36" s="131"/>
      <c r="MSB36" s="131"/>
      <c r="MSC36" s="131"/>
      <c r="MSD36" s="131"/>
      <c r="MSE36" s="131"/>
      <c r="MSF36" s="131"/>
      <c r="MSG36" s="131"/>
      <c r="MSH36" s="131"/>
      <c r="MSI36" s="131"/>
      <c r="MSJ36" s="131"/>
      <c r="MSK36" s="131"/>
      <c r="MSL36" s="131"/>
      <c r="MSM36" s="131"/>
      <c r="MSN36" s="131"/>
      <c r="MSO36" s="131"/>
      <c r="MSP36" s="131"/>
      <c r="MSQ36" s="131"/>
      <c r="MSR36" s="131"/>
      <c r="MSS36" s="131"/>
      <c r="MST36" s="131"/>
      <c r="MSU36" s="131"/>
      <c r="MSV36" s="131"/>
      <c r="MSW36" s="131"/>
      <c r="MSX36" s="131"/>
      <c r="MSY36" s="131"/>
      <c r="MSZ36" s="131"/>
      <c r="MTA36" s="131"/>
      <c r="MTB36" s="131"/>
      <c r="MTC36" s="131"/>
      <c r="MTD36" s="131"/>
      <c r="MTE36" s="131"/>
      <c r="MTF36" s="131"/>
      <c r="MTG36" s="131"/>
      <c r="MTH36" s="131"/>
      <c r="MTI36" s="131"/>
      <c r="MTJ36" s="131"/>
      <c r="MTK36" s="131"/>
      <c r="MTL36" s="131"/>
      <c r="MTM36" s="131"/>
      <c r="MTN36" s="131"/>
      <c r="MTO36" s="131"/>
      <c r="MTP36" s="131"/>
      <c r="MTQ36" s="131"/>
      <c r="MTR36" s="131"/>
      <c r="MTS36" s="131"/>
      <c r="MTT36" s="131"/>
      <c r="MTU36" s="131"/>
      <c r="MTV36" s="131"/>
      <c r="MTW36" s="131"/>
      <c r="MTX36" s="131"/>
      <c r="MTY36" s="131"/>
      <c r="MTZ36" s="131"/>
      <c r="MUA36" s="131"/>
      <c r="MUB36" s="131"/>
      <c r="MUC36" s="131"/>
      <c r="MUD36" s="131"/>
      <c r="MUE36" s="131"/>
      <c r="MUF36" s="131"/>
      <c r="MUG36" s="131"/>
      <c r="MUH36" s="131"/>
      <c r="MUI36" s="131"/>
      <c r="MUJ36" s="131"/>
      <c r="MUK36" s="131"/>
      <c r="MUL36" s="131"/>
      <c r="MUM36" s="131"/>
      <c r="MUN36" s="131"/>
      <c r="MUO36" s="131"/>
      <c r="MUP36" s="131"/>
      <c r="MUQ36" s="131"/>
      <c r="MUR36" s="131"/>
      <c r="MUS36" s="131"/>
      <c r="MUT36" s="131"/>
      <c r="MUU36" s="131"/>
      <c r="MUV36" s="131"/>
      <c r="MUW36" s="131"/>
      <c r="MUX36" s="131"/>
      <c r="MUY36" s="131"/>
      <c r="MUZ36" s="131"/>
      <c r="MVA36" s="131"/>
      <c r="MVB36" s="131"/>
      <c r="MVC36" s="131"/>
      <c r="MVD36" s="131"/>
      <c r="MVE36" s="131"/>
      <c r="MVF36" s="131"/>
      <c r="MVG36" s="131"/>
      <c r="MVH36" s="131"/>
      <c r="MVI36" s="131"/>
      <c r="MVJ36" s="131"/>
      <c r="MVK36" s="131"/>
      <c r="MVL36" s="131"/>
      <c r="MVM36" s="131"/>
      <c r="MVN36" s="131"/>
      <c r="MVO36" s="131"/>
      <c r="MVP36" s="131"/>
      <c r="MVQ36" s="131"/>
      <c r="MVR36" s="131"/>
      <c r="MVS36" s="131"/>
      <c r="MVT36" s="131"/>
      <c r="MVU36" s="131"/>
      <c r="MVV36" s="131"/>
      <c r="MVW36" s="131"/>
      <c r="MVX36" s="131"/>
      <c r="MVY36" s="131"/>
      <c r="MVZ36" s="131"/>
      <c r="MWA36" s="131"/>
      <c r="MWB36" s="131"/>
      <c r="MWC36" s="131"/>
      <c r="MWD36" s="131"/>
      <c r="MWE36" s="131"/>
      <c r="MWF36" s="131"/>
      <c r="MWG36" s="131"/>
      <c r="MWH36" s="131"/>
      <c r="MWI36" s="131"/>
      <c r="MWJ36" s="131"/>
      <c r="MWK36" s="131"/>
      <c r="MWL36" s="131"/>
      <c r="MWM36" s="131"/>
      <c r="MWN36" s="131"/>
      <c r="MWO36" s="131"/>
      <c r="MWP36" s="131"/>
      <c r="MWQ36" s="131"/>
      <c r="MWR36" s="131"/>
      <c r="MWS36" s="131"/>
      <c r="MWT36" s="131"/>
      <c r="MWU36" s="131"/>
      <c r="MWV36" s="131"/>
      <c r="MWW36" s="131"/>
      <c r="MWX36" s="131"/>
      <c r="MWY36" s="131"/>
      <c r="MWZ36" s="131"/>
      <c r="MXA36" s="131"/>
      <c r="MXB36" s="131"/>
      <c r="MXC36" s="131"/>
      <c r="MXD36" s="131"/>
      <c r="MXE36" s="131"/>
      <c r="MXF36" s="131"/>
      <c r="MXG36" s="131"/>
      <c r="MXH36" s="131"/>
      <c r="MXI36" s="131"/>
      <c r="MXJ36" s="131"/>
      <c r="MXK36" s="131"/>
      <c r="MXL36" s="131"/>
      <c r="MXM36" s="131"/>
      <c r="MXN36" s="131"/>
      <c r="MXO36" s="131"/>
      <c r="MXP36" s="131"/>
      <c r="MXQ36" s="131"/>
      <c r="MXR36" s="131"/>
      <c r="MXS36" s="131"/>
      <c r="MXT36" s="131"/>
      <c r="MXU36" s="131"/>
      <c r="MXV36" s="131"/>
      <c r="MXW36" s="131"/>
      <c r="MXX36" s="131"/>
      <c r="MXY36" s="131"/>
      <c r="MXZ36" s="131"/>
      <c r="MYA36" s="131"/>
      <c r="MYB36" s="131"/>
      <c r="MYC36" s="131"/>
      <c r="MYD36" s="131"/>
      <c r="MYE36" s="131"/>
      <c r="MYF36" s="131"/>
      <c r="MYG36" s="131"/>
      <c r="MYH36" s="131"/>
      <c r="MYI36" s="131"/>
      <c r="MYJ36" s="131"/>
      <c r="MYK36" s="131"/>
      <c r="MYL36" s="131"/>
      <c r="MYM36" s="131"/>
      <c r="MYN36" s="131"/>
      <c r="MYO36" s="131"/>
      <c r="MYP36" s="131"/>
      <c r="MYQ36" s="131"/>
      <c r="MYR36" s="131"/>
      <c r="MYS36" s="131"/>
      <c r="MYT36" s="131"/>
      <c r="MYU36" s="131"/>
      <c r="MYV36" s="131"/>
      <c r="MYW36" s="131"/>
      <c r="MYX36" s="131"/>
      <c r="MYY36" s="131"/>
      <c r="MYZ36" s="131"/>
      <c r="MZA36" s="131"/>
      <c r="MZB36" s="131"/>
      <c r="MZC36" s="131"/>
      <c r="MZD36" s="131"/>
      <c r="MZE36" s="131"/>
      <c r="MZF36" s="131"/>
      <c r="MZG36" s="131"/>
      <c r="MZH36" s="131"/>
      <c r="MZI36" s="131"/>
      <c r="MZJ36" s="131"/>
      <c r="MZK36" s="131"/>
      <c r="MZL36" s="131"/>
      <c r="MZM36" s="131"/>
      <c r="MZN36" s="131"/>
      <c r="MZO36" s="131"/>
      <c r="MZP36" s="131"/>
      <c r="MZQ36" s="131"/>
      <c r="MZR36" s="131"/>
      <c r="MZS36" s="131"/>
      <c r="MZT36" s="131"/>
      <c r="MZU36" s="131"/>
      <c r="MZV36" s="131"/>
      <c r="MZW36" s="131"/>
      <c r="MZX36" s="131"/>
      <c r="MZY36" s="131"/>
      <c r="MZZ36" s="131"/>
      <c r="NAA36" s="131"/>
      <c r="NAB36" s="131"/>
      <c r="NAC36" s="131"/>
      <c r="NAD36" s="131"/>
      <c r="NAE36" s="131"/>
      <c r="NAF36" s="131"/>
      <c r="NAG36" s="131"/>
      <c r="NAH36" s="131"/>
      <c r="NAI36" s="131"/>
      <c r="NAJ36" s="131"/>
      <c r="NAK36" s="131"/>
      <c r="NAL36" s="131"/>
      <c r="NAM36" s="131"/>
      <c r="NAN36" s="131"/>
      <c r="NAO36" s="131"/>
      <c r="NAP36" s="131"/>
      <c r="NAQ36" s="131"/>
      <c r="NAR36" s="131"/>
      <c r="NAS36" s="131"/>
      <c r="NAT36" s="131"/>
      <c r="NAU36" s="131"/>
      <c r="NAV36" s="131"/>
      <c r="NAW36" s="131"/>
      <c r="NAX36" s="131"/>
      <c r="NAY36" s="131"/>
      <c r="NAZ36" s="131"/>
      <c r="NBA36" s="131"/>
      <c r="NBB36" s="131"/>
      <c r="NBC36" s="131"/>
      <c r="NBD36" s="131"/>
      <c r="NBE36" s="131"/>
      <c r="NBF36" s="131"/>
      <c r="NBG36" s="131"/>
      <c r="NBH36" s="131"/>
      <c r="NBI36" s="131"/>
      <c r="NBJ36" s="131"/>
      <c r="NBK36" s="131"/>
      <c r="NBL36" s="131"/>
      <c r="NBM36" s="131"/>
      <c r="NBN36" s="131"/>
      <c r="NBO36" s="131"/>
      <c r="NBP36" s="131"/>
      <c r="NBQ36" s="131"/>
      <c r="NBR36" s="131"/>
      <c r="NBS36" s="131"/>
      <c r="NBT36" s="131"/>
      <c r="NBU36" s="131"/>
      <c r="NBV36" s="131"/>
      <c r="NBW36" s="131"/>
      <c r="NBX36" s="131"/>
      <c r="NBY36" s="131"/>
      <c r="NBZ36" s="131"/>
      <c r="NCA36" s="131"/>
      <c r="NCB36" s="131"/>
      <c r="NCC36" s="131"/>
      <c r="NCD36" s="131"/>
      <c r="NCE36" s="131"/>
      <c r="NCF36" s="131"/>
      <c r="NCG36" s="131"/>
      <c r="NCH36" s="131"/>
      <c r="NCI36" s="131"/>
      <c r="NCJ36" s="131"/>
      <c r="NCK36" s="131"/>
      <c r="NCL36" s="131"/>
      <c r="NCM36" s="131"/>
      <c r="NCN36" s="131"/>
      <c r="NCO36" s="131"/>
      <c r="NCP36" s="131"/>
      <c r="NCQ36" s="131"/>
      <c r="NCR36" s="131"/>
      <c r="NCS36" s="131"/>
      <c r="NCT36" s="131"/>
      <c r="NCU36" s="131"/>
      <c r="NCV36" s="131"/>
      <c r="NCW36" s="131"/>
      <c r="NCX36" s="131"/>
      <c r="NCY36" s="131"/>
      <c r="NCZ36" s="131"/>
      <c r="NDA36" s="131"/>
      <c r="NDB36" s="131"/>
      <c r="NDC36" s="131"/>
      <c r="NDD36" s="131"/>
      <c r="NDE36" s="131"/>
      <c r="NDF36" s="131"/>
      <c r="NDG36" s="131"/>
      <c r="NDH36" s="131"/>
      <c r="NDI36" s="131"/>
      <c r="NDJ36" s="131"/>
      <c r="NDK36" s="131"/>
      <c r="NDL36" s="131"/>
      <c r="NDM36" s="131"/>
      <c r="NDN36" s="131"/>
      <c r="NDO36" s="131"/>
      <c r="NDP36" s="131"/>
      <c r="NDQ36" s="131"/>
      <c r="NDR36" s="131"/>
      <c r="NDS36" s="131"/>
      <c r="NDT36" s="131"/>
      <c r="NDU36" s="131"/>
      <c r="NDV36" s="131"/>
      <c r="NDW36" s="131"/>
      <c r="NDX36" s="131"/>
      <c r="NDY36" s="131"/>
      <c r="NDZ36" s="131"/>
      <c r="NEA36" s="131"/>
      <c r="NEB36" s="131"/>
      <c r="NEC36" s="131"/>
      <c r="NED36" s="131"/>
      <c r="NEE36" s="131"/>
      <c r="NEF36" s="131"/>
      <c r="NEG36" s="131"/>
      <c r="NEH36" s="131"/>
      <c r="NEI36" s="131"/>
      <c r="NEJ36" s="131"/>
      <c r="NEK36" s="131"/>
      <c r="NEL36" s="131"/>
      <c r="NEM36" s="131"/>
      <c r="NEN36" s="131"/>
      <c r="NEO36" s="131"/>
      <c r="NEP36" s="131"/>
      <c r="NEQ36" s="131"/>
      <c r="NER36" s="131"/>
      <c r="NES36" s="131"/>
      <c r="NET36" s="131"/>
      <c r="NEU36" s="131"/>
      <c r="NEV36" s="131"/>
      <c r="NEW36" s="131"/>
      <c r="NEX36" s="131"/>
      <c r="NEY36" s="131"/>
      <c r="NEZ36" s="131"/>
      <c r="NFA36" s="131"/>
      <c r="NFB36" s="131"/>
      <c r="NFC36" s="131"/>
      <c r="NFD36" s="131"/>
      <c r="NFE36" s="131"/>
      <c r="NFF36" s="131"/>
      <c r="NFG36" s="131"/>
      <c r="NFH36" s="131"/>
      <c r="NFI36" s="131"/>
      <c r="NFJ36" s="131"/>
      <c r="NFK36" s="131"/>
      <c r="NFL36" s="131"/>
      <c r="NFM36" s="131"/>
      <c r="NFN36" s="131"/>
      <c r="NFO36" s="131"/>
      <c r="NFP36" s="131"/>
      <c r="NFQ36" s="131"/>
      <c r="NFR36" s="131"/>
      <c r="NFS36" s="131"/>
      <c r="NFT36" s="131"/>
      <c r="NFU36" s="131"/>
      <c r="NFV36" s="131"/>
      <c r="NFW36" s="131"/>
      <c r="NFX36" s="131"/>
      <c r="NFY36" s="131"/>
      <c r="NFZ36" s="131"/>
      <c r="NGA36" s="131"/>
      <c r="NGB36" s="131"/>
      <c r="NGC36" s="131"/>
      <c r="NGD36" s="131"/>
      <c r="NGE36" s="131"/>
      <c r="NGF36" s="131"/>
      <c r="NGG36" s="131"/>
      <c r="NGH36" s="131"/>
      <c r="NGI36" s="131"/>
      <c r="NGJ36" s="131"/>
      <c r="NGK36" s="131"/>
      <c r="NGL36" s="131"/>
      <c r="NGM36" s="131"/>
      <c r="NGN36" s="131"/>
      <c r="NGO36" s="131"/>
      <c r="NGP36" s="131"/>
      <c r="NGQ36" s="131"/>
      <c r="NGR36" s="131"/>
      <c r="NGS36" s="131"/>
      <c r="NGT36" s="131"/>
      <c r="NGU36" s="131"/>
      <c r="NGV36" s="131"/>
      <c r="NGW36" s="131"/>
      <c r="NGX36" s="131"/>
      <c r="NGY36" s="131"/>
      <c r="NGZ36" s="131"/>
      <c r="NHA36" s="131"/>
      <c r="NHB36" s="131"/>
      <c r="NHC36" s="131"/>
      <c r="NHD36" s="131"/>
      <c r="NHE36" s="131"/>
      <c r="NHF36" s="131"/>
      <c r="NHG36" s="131"/>
      <c r="NHH36" s="131"/>
      <c r="NHI36" s="131"/>
      <c r="NHJ36" s="131"/>
      <c r="NHK36" s="131"/>
      <c r="NHL36" s="131"/>
      <c r="NHM36" s="131"/>
      <c r="NHN36" s="131"/>
      <c r="NHO36" s="131"/>
      <c r="NHP36" s="131"/>
      <c r="NHQ36" s="131"/>
      <c r="NHR36" s="131"/>
      <c r="NHS36" s="131"/>
      <c r="NHT36" s="131"/>
      <c r="NHU36" s="131"/>
      <c r="NHV36" s="131"/>
      <c r="NHW36" s="131"/>
      <c r="NHX36" s="131"/>
      <c r="NHY36" s="131"/>
      <c r="NHZ36" s="131"/>
      <c r="NIA36" s="131"/>
      <c r="NIB36" s="131"/>
      <c r="NIC36" s="131"/>
      <c r="NID36" s="131"/>
      <c r="NIE36" s="131"/>
      <c r="NIF36" s="131"/>
      <c r="NIG36" s="131"/>
      <c r="NIH36" s="131"/>
      <c r="NII36" s="131"/>
      <c r="NIJ36" s="131"/>
      <c r="NIK36" s="131"/>
      <c r="NIL36" s="131"/>
      <c r="NIM36" s="131"/>
      <c r="NIN36" s="131"/>
      <c r="NIO36" s="131"/>
      <c r="NIP36" s="131"/>
      <c r="NIQ36" s="131"/>
      <c r="NIR36" s="131"/>
      <c r="NIS36" s="131"/>
      <c r="NIT36" s="131"/>
      <c r="NIU36" s="131"/>
      <c r="NIV36" s="131"/>
      <c r="NIW36" s="131"/>
      <c r="NIX36" s="131"/>
      <c r="NIY36" s="131"/>
      <c r="NIZ36" s="131"/>
      <c r="NJA36" s="131"/>
      <c r="NJB36" s="131"/>
      <c r="NJC36" s="131"/>
      <c r="NJD36" s="131"/>
      <c r="NJE36" s="131"/>
      <c r="NJF36" s="131"/>
      <c r="NJG36" s="131"/>
      <c r="NJH36" s="131"/>
      <c r="NJI36" s="131"/>
      <c r="NJJ36" s="131"/>
      <c r="NJK36" s="131"/>
      <c r="NJL36" s="131"/>
      <c r="NJM36" s="131"/>
      <c r="NJN36" s="131"/>
      <c r="NJO36" s="131"/>
      <c r="NJP36" s="131"/>
      <c r="NJQ36" s="131"/>
      <c r="NJR36" s="131"/>
      <c r="NJS36" s="131"/>
      <c r="NJT36" s="131"/>
      <c r="NJU36" s="131"/>
      <c r="NJV36" s="131"/>
      <c r="NJW36" s="131"/>
      <c r="NJX36" s="131"/>
      <c r="NJY36" s="131"/>
      <c r="NJZ36" s="131"/>
      <c r="NKA36" s="131"/>
      <c r="NKB36" s="131"/>
      <c r="NKC36" s="131"/>
      <c r="NKD36" s="131"/>
      <c r="NKE36" s="131"/>
      <c r="NKF36" s="131"/>
      <c r="NKG36" s="131"/>
      <c r="NKH36" s="131"/>
      <c r="NKI36" s="131"/>
      <c r="NKJ36" s="131"/>
      <c r="NKK36" s="131"/>
      <c r="NKL36" s="131"/>
      <c r="NKM36" s="131"/>
      <c r="NKN36" s="131"/>
      <c r="NKO36" s="131"/>
      <c r="NKP36" s="131"/>
      <c r="NKQ36" s="131"/>
      <c r="NKR36" s="131"/>
      <c r="NKS36" s="131"/>
      <c r="NKT36" s="131"/>
      <c r="NKU36" s="131"/>
      <c r="NKV36" s="131"/>
      <c r="NKW36" s="131"/>
      <c r="NKX36" s="131"/>
      <c r="NKY36" s="131"/>
      <c r="NKZ36" s="131"/>
      <c r="NLA36" s="131"/>
      <c r="NLB36" s="131"/>
      <c r="NLC36" s="131"/>
      <c r="NLD36" s="131"/>
      <c r="NLE36" s="131"/>
      <c r="NLF36" s="131"/>
      <c r="NLG36" s="131"/>
      <c r="NLH36" s="131"/>
      <c r="NLI36" s="131"/>
      <c r="NLJ36" s="131"/>
      <c r="NLK36" s="131"/>
      <c r="NLL36" s="131"/>
      <c r="NLM36" s="131"/>
      <c r="NLN36" s="131"/>
      <c r="NLO36" s="131"/>
      <c r="NLP36" s="131"/>
      <c r="NLQ36" s="131"/>
      <c r="NLR36" s="131"/>
      <c r="NLS36" s="131"/>
      <c r="NLT36" s="131"/>
      <c r="NLU36" s="131"/>
      <c r="NLV36" s="131"/>
      <c r="NLW36" s="131"/>
      <c r="NLX36" s="131"/>
      <c r="NLY36" s="131"/>
      <c r="NLZ36" s="131"/>
      <c r="NMA36" s="131"/>
      <c r="NMB36" s="131"/>
      <c r="NMC36" s="131"/>
      <c r="NMD36" s="131"/>
      <c r="NME36" s="131"/>
      <c r="NMF36" s="131"/>
      <c r="NMG36" s="131"/>
      <c r="NMH36" s="131"/>
      <c r="NMI36" s="131"/>
      <c r="NMJ36" s="131"/>
      <c r="NMK36" s="131"/>
      <c r="NML36" s="131"/>
      <c r="NMM36" s="131"/>
      <c r="NMN36" s="131"/>
      <c r="NMO36" s="131"/>
      <c r="NMP36" s="131"/>
      <c r="NMQ36" s="131"/>
      <c r="NMR36" s="131"/>
      <c r="NMS36" s="131"/>
      <c r="NMT36" s="131"/>
      <c r="NMU36" s="131"/>
      <c r="NMV36" s="131"/>
      <c r="NMW36" s="131"/>
      <c r="NMX36" s="131"/>
      <c r="NMY36" s="131"/>
      <c r="NMZ36" s="131"/>
      <c r="NNA36" s="131"/>
      <c r="NNB36" s="131"/>
      <c r="NNC36" s="131"/>
      <c r="NND36" s="131"/>
      <c r="NNE36" s="131"/>
      <c r="NNF36" s="131"/>
      <c r="NNG36" s="131"/>
      <c r="NNH36" s="131"/>
      <c r="NNI36" s="131"/>
      <c r="NNJ36" s="131"/>
      <c r="NNK36" s="131"/>
      <c r="NNL36" s="131"/>
      <c r="NNM36" s="131"/>
      <c r="NNN36" s="131"/>
      <c r="NNO36" s="131"/>
      <c r="NNP36" s="131"/>
      <c r="NNQ36" s="131"/>
      <c r="NNR36" s="131"/>
      <c r="NNS36" s="131"/>
      <c r="NNT36" s="131"/>
      <c r="NNU36" s="131"/>
      <c r="NNV36" s="131"/>
      <c r="NNW36" s="131"/>
      <c r="NNX36" s="131"/>
      <c r="NNY36" s="131"/>
      <c r="NNZ36" s="131"/>
      <c r="NOA36" s="131"/>
      <c r="NOB36" s="131"/>
      <c r="NOC36" s="131"/>
      <c r="NOD36" s="131"/>
      <c r="NOE36" s="131"/>
      <c r="NOF36" s="131"/>
      <c r="NOG36" s="131"/>
      <c r="NOH36" s="131"/>
      <c r="NOI36" s="131"/>
      <c r="NOJ36" s="131"/>
      <c r="NOK36" s="131"/>
      <c r="NOL36" s="131"/>
      <c r="NOM36" s="131"/>
      <c r="NON36" s="131"/>
      <c r="NOO36" s="131"/>
      <c r="NOP36" s="131"/>
      <c r="NOQ36" s="131"/>
      <c r="NOR36" s="131"/>
      <c r="NOS36" s="131"/>
      <c r="NOT36" s="131"/>
      <c r="NOU36" s="131"/>
      <c r="NOV36" s="131"/>
      <c r="NOW36" s="131"/>
      <c r="NOX36" s="131"/>
      <c r="NOY36" s="131"/>
      <c r="NOZ36" s="131"/>
      <c r="NPA36" s="131"/>
      <c r="NPB36" s="131"/>
      <c r="NPC36" s="131"/>
      <c r="NPD36" s="131"/>
      <c r="NPE36" s="131"/>
      <c r="NPF36" s="131"/>
      <c r="NPG36" s="131"/>
      <c r="NPH36" s="131"/>
      <c r="NPI36" s="131"/>
      <c r="NPJ36" s="131"/>
      <c r="NPK36" s="131"/>
      <c r="NPL36" s="131"/>
      <c r="NPM36" s="131"/>
      <c r="NPN36" s="131"/>
      <c r="NPO36" s="131"/>
      <c r="NPP36" s="131"/>
      <c r="NPQ36" s="131"/>
      <c r="NPR36" s="131"/>
      <c r="NPS36" s="131"/>
      <c r="NPT36" s="131"/>
      <c r="NPU36" s="131"/>
      <c r="NPV36" s="131"/>
      <c r="NPW36" s="131"/>
      <c r="NPX36" s="131"/>
      <c r="NPY36" s="131"/>
      <c r="NPZ36" s="131"/>
      <c r="NQA36" s="131"/>
      <c r="NQB36" s="131"/>
      <c r="NQC36" s="131"/>
      <c r="NQD36" s="131"/>
      <c r="NQE36" s="131"/>
      <c r="NQF36" s="131"/>
      <c r="NQG36" s="131"/>
      <c r="NQH36" s="131"/>
      <c r="NQI36" s="131"/>
      <c r="NQJ36" s="131"/>
      <c r="NQK36" s="131"/>
      <c r="NQL36" s="131"/>
      <c r="NQM36" s="131"/>
      <c r="NQN36" s="131"/>
      <c r="NQO36" s="131"/>
      <c r="NQP36" s="131"/>
      <c r="NQQ36" s="131"/>
      <c r="NQR36" s="131"/>
      <c r="NQS36" s="131"/>
      <c r="NQT36" s="131"/>
      <c r="NQU36" s="131"/>
      <c r="NQV36" s="131"/>
      <c r="NQW36" s="131"/>
      <c r="NQX36" s="131"/>
      <c r="NQY36" s="131"/>
      <c r="NQZ36" s="131"/>
      <c r="NRA36" s="131"/>
      <c r="NRB36" s="131"/>
      <c r="NRC36" s="131"/>
      <c r="NRD36" s="131"/>
      <c r="NRE36" s="131"/>
      <c r="NRF36" s="131"/>
      <c r="NRG36" s="131"/>
      <c r="NRH36" s="131"/>
      <c r="NRI36" s="131"/>
      <c r="NRJ36" s="131"/>
      <c r="NRK36" s="131"/>
      <c r="NRL36" s="131"/>
      <c r="NRM36" s="131"/>
      <c r="NRN36" s="131"/>
      <c r="NRO36" s="131"/>
      <c r="NRP36" s="131"/>
      <c r="NRQ36" s="131"/>
      <c r="NRR36" s="131"/>
      <c r="NRS36" s="131"/>
      <c r="NRT36" s="131"/>
      <c r="NRU36" s="131"/>
      <c r="NRV36" s="131"/>
      <c r="NRW36" s="131"/>
      <c r="NRX36" s="131"/>
      <c r="NRY36" s="131"/>
      <c r="NRZ36" s="131"/>
      <c r="NSA36" s="131"/>
      <c r="NSB36" s="131"/>
      <c r="NSC36" s="131"/>
      <c r="NSD36" s="131"/>
      <c r="NSE36" s="131"/>
      <c r="NSF36" s="131"/>
      <c r="NSG36" s="131"/>
      <c r="NSH36" s="131"/>
      <c r="NSI36" s="131"/>
      <c r="NSJ36" s="131"/>
      <c r="NSK36" s="131"/>
      <c r="NSL36" s="131"/>
      <c r="NSM36" s="131"/>
      <c r="NSN36" s="131"/>
      <c r="NSO36" s="131"/>
      <c r="NSP36" s="131"/>
      <c r="NSQ36" s="131"/>
      <c r="NSR36" s="131"/>
      <c r="NSS36" s="131"/>
      <c r="NST36" s="131"/>
      <c r="NSU36" s="131"/>
      <c r="NSV36" s="131"/>
      <c r="NSW36" s="131"/>
      <c r="NSX36" s="131"/>
      <c r="NSY36" s="131"/>
      <c r="NSZ36" s="131"/>
      <c r="NTA36" s="131"/>
      <c r="NTB36" s="131"/>
      <c r="NTC36" s="131"/>
      <c r="NTD36" s="131"/>
      <c r="NTE36" s="131"/>
      <c r="NTF36" s="131"/>
      <c r="NTG36" s="131"/>
      <c r="NTH36" s="131"/>
      <c r="NTI36" s="131"/>
      <c r="NTJ36" s="131"/>
      <c r="NTK36" s="131"/>
      <c r="NTL36" s="131"/>
      <c r="NTM36" s="131"/>
      <c r="NTN36" s="131"/>
      <c r="NTO36" s="131"/>
      <c r="NTP36" s="131"/>
      <c r="NTQ36" s="131"/>
      <c r="NTR36" s="131"/>
      <c r="NTS36" s="131"/>
      <c r="NTT36" s="131"/>
      <c r="NTU36" s="131"/>
      <c r="NTV36" s="131"/>
      <c r="NTW36" s="131"/>
      <c r="NTX36" s="131"/>
      <c r="NTY36" s="131"/>
      <c r="NTZ36" s="131"/>
      <c r="NUA36" s="131"/>
      <c r="NUB36" s="131"/>
      <c r="NUC36" s="131"/>
      <c r="NUD36" s="131"/>
      <c r="NUE36" s="131"/>
      <c r="NUF36" s="131"/>
      <c r="NUG36" s="131"/>
      <c r="NUH36" s="131"/>
      <c r="NUI36" s="131"/>
      <c r="NUJ36" s="131"/>
      <c r="NUK36" s="131"/>
      <c r="NUL36" s="131"/>
      <c r="NUM36" s="131"/>
      <c r="NUN36" s="131"/>
      <c r="NUO36" s="131"/>
      <c r="NUP36" s="131"/>
      <c r="NUQ36" s="131"/>
      <c r="NUR36" s="131"/>
      <c r="NUS36" s="131"/>
      <c r="NUT36" s="131"/>
      <c r="NUU36" s="131"/>
      <c r="NUV36" s="131"/>
      <c r="NUW36" s="131"/>
      <c r="NUX36" s="131"/>
      <c r="NUY36" s="131"/>
      <c r="NUZ36" s="131"/>
      <c r="NVA36" s="131"/>
      <c r="NVB36" s="131"/>
      <c r="NVC36" s="131"/>
      <c r="NVD36" s="131"/>
      <c r="NVE36" s="131"/>
      <c r="NVF36" s="131"/>
      <c r="NVG36" s="131"/>
      <c r="NVH36" s="131"/>
      <c r="NVI36" s="131"/>
      <c r="NVJ36" s="131"/>
      <c r="NVK36" s="131"/>
      <c r="NVL36" s="131"/>
      <c r="NVM36" s="131"/>
      <c r="NVN36" s="131"/>
      <c r="NVO36" s="131"/>
      <c r="NVP36" s="131"/>
      <c r="NVQ36" s="131"/>
      <c r="NVR36" s="131"/>
      <c r="NVS36" s="131"/>
      <c r="NVT36" s="131"/>
      <c r="NVU36" s="131"/>
      <c r="NVV36" s="131"/>
      <c r="NVW36" s="131"/>
      <c r="NVX36" s="131"/>
      <c r="NVY36" s="131"/>
      <c r="NVZ36" s="131"/>
      <c r="NWA36" s="131"/>
      <c r="NWB36" s="131"/>
      <c r="NWC36" s="131"/>
      <c r="NWD36" s="131"/>
      <c r="NWE36" s="131"/>
      <c r="NWF36" s="131"/>
      <c r="NWG36" s="131"/>
      <c r="NWH36" s="131"/>
      <c r="NWI36" s="131"/>
      <c r="NWJ36" s="131"/>
      <c r="NWK36" s="131"/>
      <c r="NWL36" s="131"/>
      <c r="NWM36" s="131"/>
      <c r="NWN36" s="131"/>
      <c r="NWO36" s="131"/>
      <c r="NWP36" s="131"/>
      <c r="NWQ36" s="131"/>
      <c r="NWR36" s="131"/>
      <c r="NWS36" s="131"/>
      <c r="NWT36" s="131"/>
      <c r="NWU36" s="131"/>
      <c r="NWV36" s="131"/>
      <c r="NWW36" s="131"/>
      <c r="NWX36" s="131"/>
      <c r="NWY36" s="131"/>
      <c r="NWZ36" s="131"/>
      <c r="NXA36" s="131"/>
      <c r="NXB36" s="131"/>
      <c r="NXC36" s="131"/>
      <c r="NXD36" s="131"/>
      <c r="NXE36" s="131"/>
      <c r="NXF36" s="131"/>
      <c r="NXG36" s="131"/>
      <c r="NXH36" s="131"/>
      <c r="NXI36" s="131"/>
      <c r="NXJ36" s="131"/>
      <c r="NXK36" s="131"/>
      <c r="NXL36" s="131"/>
      <c r="NXM36" s="131"/>
      <c r="NXN36" s="131"/>
      <c r="NXO36" s="131"/>
      <c r="NXP36" s="131"/>
      <c r="NXQ36" s="131"/>
      <c r="NXR36" s="131"/>
      <c r="NXS36" s="131"/>
      <c r="NXT36" s="131"/>
      <c r="NXU36" s="131"/>
      <c r="NXV36" s="131"/>
      <c r="NXW36" s="131"/>
      <c r="NXX36" s="131"/>
      <c r="NXY36" s="131"/>
      <c r="NXZ36" s="131"/>
      <c r="NYA36" s="131"/>
      <c r="NYB36" s="131"/>
      <c r="NYC36" s="131"/>
      <c r="NYD36" s="131"/>
      <c r="NYE36" s="131"/>
      <c r="NYF36" s="131"/>
      <c r="NYG36" s="131"/>
      <c r="NYH36" s="131"/>
      <c r="NYI36" s="131"/>
      <c r="NYJ36" s="131"/>
      <c r="NYK36" s="131"/>
      <c r="NYL36" s="131"/>
      <c r="NYM36" s="131"/>
      <c r="NYN36" s="131"/>
      <c r="NYO36" s="131"/>
      <c r="NYP36" s="131"/>
      <c r="NYQ36" s="131"/>
      <c r="NYR36" s="131"/>
      <c r="NYS36" s="131"/>
      <c r="NYT36" s="131"/>
      <c r="NYU36" s="131"/>
      <c r="NYV36" s="131"/>
      <c r="NYW36" s="131"/>
      <c r="NYX36" s="131"/>
      <c r="NYY36" s="131"/>
      <c r="NYZ36" s="131"/>
      <c r="NZA36" s="131"/>
      <c r="NZB36" s="131"/>
      <c r="NZC36" s="131"/>
      <c r="NZD36" s="131"/>
      <c r="NZE36" s="131"/>
      <c r="NZF36" s="131"/>
      <c r="NZG36" s="131"/>
      <c r="NZH36" s="131"/>
      <c r="NZI36" s="131"/>
      <c r="NZJ36" s="131"/>
      <c r="NZK36" s="131"/>
      <c r="NZL36" s="131"/>
      <c r="NZM36" s="131"/>
      <c r="NZN36" s="131"/>
      <c r="NZO36" s="131"/>
      <c r="NZP36" s="131"/>
      <c r="NZQ36" s="131"/>
      <c r="NZR36" s="131"/>
      <c r="NZS36" s="131"/>
      <c r="NZT36" s="131"/>
      <c r="NZU36" s="131"/>
      <c r="NZV36" s="131"/>
      <c r="NZW36" s="131"/>
      <c r="NZX36" s="131"/>
      <c r="NZY36" s="131"/>
      <c r="NZZ36" s="131"/>
      <c r="OAA36" s="131"/>
      <c r="OAB36" s="131"/>
      <c r="OAC36" s="131"/>
      <c r="OAD36" s="131"/>
      <c r="OAE36" s="131"/>
      <c r="OAF36" s="131"/>
      <c r="OAG36" s="131"/>
      <c r="OAH36" s="131"/>
      <c r="OAI36" s="131"/>
      <c r="OAJ36" s="131"/>
      <c r="OAK36" s="131"/>
      <c r="OAL36" s="131"/>
      <c r="OAM36" s="131"/>
      <c r="OAN36" s="131"/>
      <c r="OAO36" s="131"/>
      <c r="OAP36" s="131"/>
      <c r="OAQ36" s="131"/>
      <c r="OAR36" s="131"/>
      <c r="OAS36" s="131"/>
      <c r="OAT36" s="131"/>
      <c r="OAU36" s="131"/>
      <c r="OAV36" s="131"/>
      <c r="OAW36" s="131"/>
      <c r="OAX36" s="131"/>
      <c r="OAY36" s="131"/>
      <c r="OAZ36" s="131"/>
      <c r="OBA36" s="131"/>
      <c r="OBB36" s="131"/>
      <c r="OBC36" s="131"/>
      <c r="OBD36" s="131"/>
      <c r="OBE36" s="131"/>
      <c r="OBF36" s="131"/>
      <c r="OBG36" s="131"/>
      <c r="OBH36" s="131"/>
      <c r="OBI36" s="131"/>
      <c r="OBJ36" s="131"/>
      <c r="OBK36" s="131"/>
      <c r="OBL36" s="131"/>
      <c r="OBM36" s="131"/>
      <c r="OBN36" s="131"/>
      <c r="OBO36" s="131"/>
      <c r="OBP36" s="131"/>
      <c r="OBQ36" s="131"/>
      <c r="OBR36" s="131"/>
      <c r="OBS36" s="131"/>
      <c r="OBT36" s="131"/>
      <c r="OBU36" s="131"/>
      <c r="OBV36" s="131"/>
      <c r="OBW36" s="131"/>
      <c r="OBX36" s="131"/>
      <c r="OBY36" s="131"/>
      <c r="OBZ36" s="131"/>
      <c r="OCA36" s="131"/>
      <c r="OCB36" s="131"/>
      <c r="OCC36" s="131"/>
      <c r="OCD36" s="131"/>
      <c r="OCE36" s="131"/>
      <c r="OCF36" s="131"/>
      <c r="OCG36" s="131"/>
      <c r="OCH36" s="131"/>
      <c r="OCI36" s="131"/>
      <c r="OCJ36" s="131"/>
      <c r="OCK36" s="131"/>
      <c r="OCL36" s="131"/>
      <c r="OCM36" s="131"/>
      <c r="OCN36" s="131"/>
      <c r="OCO36" s="131"/>
      <c r="OCP36" s="131"/>
      <c r="OCQ36" s="131"/>
      <c r="OCR36" s="131"/>
      <c r="OCS36" s="131"/>
      <c r="OCT36" s="131"/>
      <c r="OCU36" s="131"/>
      <c r="OCV36" s="131"/>
      <c r="OCW36" s="131"/>
      <c r="OCX36" s="131"/>
      <c r="OCY36" s="131"/>
      <c r="OCZ36" s="131"/>
      <c r="ODA36" s="131"/>
      <c r="ODB36" s="131"/>
      <c r="ODC36" s="131"/>
      <c r="ODD36" s="131"/>
      <c r="ODE36" s="131"/>
      <c r="ODF36" s="131"/>
      <c r="ODG36" s="131"/>
      <c r="ODH36" s="131"/>
      <c r="ODI36" s="131"/>
      <c r="ODJ36" s="131"/>
      <c r="ODK36" s="131"/>
      <c r="ODL36" s="131"/>
      <c r="ODM36" s="131"/>
      <c r="ODN36" s="131"/>
      <c r="ODO36" s="131"/>
      <c r="ODP36" s="131"/>
      <c r="ODQ36" s="131"/>
      <c r="ODR36" s="131"/>
      <c r="ODS36" s="131"/>
      <c r="ODT36" s="131"/>
      <c r="ODU36" s="131"/>
      <c r="ODV36" s="131"/>
      <c r="ODW36" s="131"/>
      <c r="ODX36" s="131"/>
      <c r="ODY36" s="131"/>
      <c r="ODZ36" s="131"/>
      <c r="OEA36" s="131"/>
      <c r="OEB36" s="131"/>
      <c r="OEC36" s="131"/>
      <c r="OED36" s="131"/>
      <c r="OEE36" s="131"/>
      <c r="OEF36" s="131"/>
      <c r="OEG36" s="131"/>
      <c r="OEH36" s="131"/>
      <c r="OEI36" s="131"/>
      <c r="OEJ36" s="131"/>
      <c r="OEK36" s="131"/>
      <c r="OEL36" s="131"/>
      <c r="OEM36" s="131"/>
      <c r="OEN36" s="131"/>
      <c r="OEO36" s="131"/>
      <c r="OEP36" s="131"/>
      <c r="OEQ36" s="131"/>
      <c r="OER36" s="131"/>
      <c r="OES36" s="131"/>
      <c r="OET36" s="131"/>
      <c r="OEU36" s="131"/>
      <c r="OEV36" s="131"/>
      <c r="OEW36" s="131"/>
      <c r="OEX36" s="131"/>
      <c r="OEY36" s="131"/>
      <c r="OEZ36" s="131"/>
      <c r="OFA36" s="131"/>
      <c r="OFB36" s="131"/>
      <c r="OFC36" s="131"/>
      <c r="OFD36" s="131"/>
      <c r="OFE36" s="131"/>
      <c r="OFF36" s="131"/>
      <c r="OFG36" s="131"/>
      <c r="OFH36" s="131"/>
      <c r="OFI36" s="131"/>
      <c r="OFJ36" s="131"/>
      <c r="OFK36" s="131"/>
      <c r="OFL36" s="131"/>
      <c r="OFM36" s="131"/>
      <c r="OFN36" s="131"/>
      <c r="OFO36" s="131"/>
      <c r="OFP36" s="131"/>
      <c r="OFQ36" s="131"/>
      <c r="OFR36" s="131"/>
      <c r="OFS36" s="131"/>
      <c r="OFT36" s="131"/>
      <c r="OFU36" s="131"/>
      <c r="OFV36" s="131"/>
      <c r="OFW36" s="131"/>
      <c r="OFX36" s="131"/>
      <c r="OFY36" s="131"/>
      <c r="OFZ36" s="131"/>
      <c r="OGA36" s="131"/>
      <c r="OGB36" s="131"/>
      <c r="OGC36" s="131"/>
      <c r="OGD36" s="131"/>
      <c r="OGE36" s="131"/>
      <c r="OGF36" s="131"/>
      <c r="OGG36" s="131"/>
      <c r="OGH36" s="131"/>
      <c r="OGI36" s="131"/>
      <c r="OGJ36" s="131"/>
      <c r="OGK36" s="131"/>
      <c r="OGL36" s="131"/>
      <c r="OGM36" s="131"/>
      <c r="OGN36" s="131"/>
      <c r="OGO36" s="131"/>
      <c r="OGP36" s="131"/>
      <c r="OGQ36" s="131"/>
      <c r="OGR36" s="131"/>
      <c r="OGS36" s="131"/>
      <c r="OGT36" s="131"/>
      <c r="OGU36" s="131"/>
      <c r="OGV36" s="131"/>
      <c r="OGW36" s="131"/>
      <c r="OGX36" s="131"/>
      <c r="OGY36" s="131"/>
      <c r="OGZ36" s="131"/>
      <c r="OHA36" s="131"/>
      <c r="OHB36" s="131"/>
      <c r="OHC36" s="131"/>
      <c r="OHD36" s="131"/>
      <c r="OHE36" s="131"/>
      <c r="OHF36" s="131"/>
      <c r="OHG36" s="131"/>
      <c r="OHH36" s="131"/>
      <c r="OHI36" s="131"/>
      <c r="OHJ36" s="131"/>
      <c r="OHK36" s="131"/>
      <c r="OHL36" s="131"/>
      <c r="OHM36" s="131"/>
      <c r="OHN36" s="131"/>
      <c r="OHO36" s="131"/>
      <c r="OHP36" s="131"/>
      <c r="OHQ36" s="131"/>
      <c r="OHR36" s="131"/>
      <c r="OHS36" s="131"/>
      <c r="OHT36" s="131"/>
      <c r="OHU36" s="131"/>
      <c r="OHV36" s="131"/>
      <c r="OHW36" s="131"/>
      <c r="OHX36" s="131"/>
      <c r="OHY36" s="131"/>
      <c r="OHZ36" s="131"/>
      <c r="OIA36" s="131"/>
      <c r="OIB36" s="131"/>
      <c r="OIC36" s="131"/>
      <c r="OID36" s="131"/>
      <c r="OIE36" s="131"/>
      <c r="OIF36" s="131"/>
      <c r="OIG36" s="131"/>
      <c r="OIH36" s="131"/>
      <c r="OII36" s="131"/>
      <c r="OIJ36" s="131"/>
      <c r="OIK36" s="131"/>
      <c r="OIL36" s="131"/>
      <c r="OIM36" s="131"/>
      <c r="OIN36" s="131"/>
      <c r="OIO36" s="131"/>
      <c r="OIP36" s="131"/>
      <c r="OIQ36" s="131"/>
      <c r="OIR36" s="131"/>
      <c r="OIS36" s="131"/>
      <c r="OIT36" s="131"/>
      <c r="OIU36" s="131"/>
      <c r="OIV36" s="131"/>
      <c r="OIW36" s="131"/>
      <c r="OIX36" s="131"/>
      <c r="OIY36" s="131"/>
      <c r="OIZ36" s="131"/>
      <c r="OJA36" s="131"/>
      <c r="OJB36" s="131"/>
      <c r="OJC36" s="131"/>
      <c r="OJD36" s="131"/>
      <c r="OJE36" s="131"/>
      <c r="OJF36" s="131"/>
      <c r="OJG36" s="131"/>
      <c r="OJH36" s="131"/>
      <c r="OJI36" s="131"/>
      <c r="OJJ36" s="131"/>
      <c r="OJK36" s="131"/>
      <c r="OJL36" s="131"/>
      <c r="OJM36" s="131"/>
      <c r="OJN36" s="131"/>
      <c r="OJO36" s="131"/>
      <c r="OJP36" s="131"/>
      <c r="OJQ36" s="131"/>
      <c r="OJR36" s="131"/>
      <c r="OJS36" s="131"/>
      <c r="OJT36" s="131"/>
      <c r="OJU36" s="131"/>
      <c r="OJV36" s="131"/>
      <c r="OJW36" s="131"/>
      <c r="OJX36" s="131"/>
      <c r="OJY36" s="131"/>
      <c r="OJZ36" s="131"/>
      <c r="OKA36" s="131"/>
      <c r="OKB36" s="131"/>
      <c r="OKC36" s="131"/>
      <c r="OKD36" s="131"/>
      <c r="OKE36" s="131"/>
      <c r="OKF36" s="131"/>
      <c r="OKG36" s="131"/>
      <c r="OKH36" s="131"/>
      <c r="OKI36" s="131"/>
      <c r="OKJ36" s="131"/>
      <c r="OKK36" s="131"/>
      <c r="OKL36" s="131"/>
      <c r="OKM36" s="131"/>
      <c r="OKN36" s="131"/>
      <c r="OKO36" s="131"/>
      <c r="OKP36" s="131"/>
      <c r="OKQ36" s="131"/>
      <c r="OKR36" s="131"/>
      <c r="OKS36" s="131"/>
      <c r="OKT36" s="131"/>
      <c r="OKU36" s="131"/>
      <c r="OKV36" s="131"/>
      <c r="OKW36" s="131"/>
      <c r="OKX36" s="131"/>
      <c r="OKY36" s="131"/>
      <c r="OKZ36" s="131"/>
      <c r="OLA36" s="131"/>
      <c r="OLB36" s="131"/>
      <c r="OLC36" s="131"/>
      <c r="OLD36" s="131"/>
      <c r="OLE36" s="131"/>
      <c r="OLF36" s="131"/>
      <c r="OLG36" s="131"/>
      <c r="OLH36" s="131"/>
      <c r="OLI36" s="131"/>
      <c r="OLJ36" s="131"/>
      <c r="OLK36" s="131"/>
      <c r="OLL36" s="131"/>
      <c r="OLM36" s="131"/>
      <c r="OLN36" s="131"/>
      <c r="OLO36" s="131"/>
      <c r="OLP36" s="131"/>
      <c r="OLQ36" s="131"/>
      <c r="OLR36" s="131"/>
      <c r="OLS36" s="131"/>
      <c r="OLT36" s="131"/>
      <c r="OLU36" s="131"/>
      <c r="OLV36" s="131"/>
      <c r="OLW36" s="131"/>
      <c r="OLX36" s="131"/>
      <c r="OLY36" s="131"/>
      <c r="OLZ36" s="131"/>
      <c r="OMA36" s="131"/>
      <c r="OMB36" s="131"/>
      <c r="OMC36" s="131"/>
      <c r="OMD36" s="131"/>
      <c r="OME36" s="131"/>
      <c r="OMF36" s="131"/>
      <c r="OMG36" s="131"/>
      <c r="OMH36" s="131"/>
      <c r="OMI36" s="131"/>
      <c r="OMJ36" s="131"/>
      <c r="OMK36" s="131"/>
      <c r="OML36" s="131"/>
      <c r="OMM36" s="131"/>
      <c r="OMN36" s="131"/>
      <c r="OMO36" s="131"/>
      <c r="OMP36" s="131"/>
      <c r="OMQ36" s="131"/>
      <c r="OMR36" s="131"/>
      <c r="OMS36" s="131"/>
      <c r="OMT36" s="131"/>
      <c r="OMU36" s="131"/>
      <c r="OMV36" s="131"/>
      <c r="OMW36" s="131"/>
      <c r="OMX36" s="131"/>
      <c r="OMY36" s="131"/>
      <c r="OMZ36" s="131"/>
      <c r="ONA36" s="131"/>
      <c r="ONB36" s="131"/>
      <c r="ONC36" s="131"/>
      <c r="OND36" s="131"/>
      <c r="ONE36" s="131"/>
      <c r="ONF36" s="131"/>
      <c r="ONG36" s="131"/>
      <c r="ONH36" s="131"/>
      <c r="ONI36" s="131"/>
      <c r="ONJ36" s="131"/>
      <c r="ONK36" s="131"/>
      <c r="ONL36" s="131"/>
      <c r="ONM36" s="131"/>
      <c r="ONN36" s="131"/>
      <c r="ONO36" s="131"/>
      <c r="ONP36" s="131"/>
      <c r="ONQ36" s="131"/>
      <c r="ONR36" s="131"/>
      <c r="ONS36" s="131"/>
      <c r="ONT36" s="131"/>
      <c r="ONU36" s="131"/>
      <c r="ONV36" s="131"/>
      <c r="ONW36" s="131"/>
      <c r="ONX36" s="131"/>
      <c r="ONY36" s="131"/>
      <c r="ONZ36" s="131"/>
      <c r="OOA36" s="131"/>
      <c r="OOB36" s="131"/>
      <c r="OOC36" s="131"/>
      <c r="OOD36" s="131"/>
      <c r="OOE36" s="131"/>
      <c r="OOF36" s="131"/>
      <c r="OOG36" s="131"/>
      <c r="OOH36" s="131"/>
      <c r="OOI36" s="131"/>
      <c r="OOJ36" s="131"/>
      <c r="OOK36" s="131"/>
      <c r="OOL36" s="131"/>
      <c r="OOM36" s="131"/>
      <c r="OON36" s="131"/>
      <c r="OOO36" s="131"/>
      <c r="OOP36" s="131"/>
      <c r="OOQ36" s="131"/>
      <c r="OOR36" s="131"/>
      <c r="OOS36" s="131"/>
      <c r="OOT36" s="131"/>
      <c r="OOU36" s="131"/>
      <c r="OOV36" s="131"/>
      <c r="OOW36" s="131"/>
      <c r="OOX36" s="131"/>
      <c r="OOY36" s="131"/>
      <c r="OOZ36" s="131"/>
      <c r="OPA36" s="131"/>
      <c r="OPB36" s="131"/>
      <c r="OPC36" s="131"/>
      <c r="OPD36" s="131"/>
      <c r="OPE36" s="131"/>
      <c r="OPF36" s="131"/>
      <c r="OPG36" s="131"/>
      <c r="OPH36" s="131"/>
      <c r="OPI36" s="131"/>
      <c r="OPJ36" s="131"/>
      <c r="OPK36" s="131"/>
      <c r="OPL36" s="131"/>
      <c r="OPM36" s="131"/>
      <c r="OPN36" s="131"/>
      <c r="OPO36" s="131"/>
      <c r="OPP36" s="131"/>
      <c r="OPQ36" s="131"/>
      <c r="OPR36" s="131"/>
      <c r="OPS36" s="131"/>
      <c r="OPT36" s="131"/>
      <c r="OPU36" s="131"/>
      <c r="OPV36" s="131"/>
      <c r="OPW36" s="131"/>
      <c r="OPX36" s="131"/>
      <c r="OPY36" s="131"/>
      <c r="OPZ36" s="131"/>
      <c r="OQA36" s="131"/>
      <c r="OQB36" s="131"/>
      <c r="OQC36" s="131"/>
      <c r="OQD36" s="131"/>
      <c r="OQE36" s="131"/>
      <c r="OQF36" s="131"/>
      <c r="OQG36" s="131"/>
      <c r="OQH36" s="131"/>
      <c r="OQI36" s="131"/>
      <c r="OQJ36" s="131"/>
      <c r="OQK36" s="131"/>
      <c r="OQL36" s="131"/>
      <c r="OQM36" s="131"/>
      <c r="OQN36" s="131"/>
      <c r="OQO36" s="131"/>
      <c r="OQP36" s="131"/>
      <c r="OQQ36" s="131"/>
      <c r="OQR36" s="131"/>
      <c r="OQS36" s="131"/>
      <c r="OQT36" s="131"/>
      <c r="OQU36" s="131"/>
      <c r="OQV36" s="131"/>
      <c r="OQW36" s="131"/>
      <c r="OQX36" s="131"/>
      <c r="OQY36" s="131"/>
      <c r="OQZ36" s="131"/>
      <c r="ORA36" s="131"/>
      <c r="ORB36" s="131"/>
      <c r="ORC36" s="131"/>
      <c r="ORD36" s="131"/>
      <c r="ORE36" s="131"/>
      <c r="ORF36" s="131"/>
      <c r="ORG36" s="131"/>
      <c r="ORH36" s="131"/>
      <c r="ORI36" s="131"/>
      <c r="ORJ36" s="131"/>
      <c r="ORK36" s="131"/>
      <c r="ORL36" s="131"/>
      <c r="ORM36" s="131"/>
      <c r="ORN36" s="131"/>
      <c r="ORO36" s="131"/>
      <c r="ORP36" s="131"/>
      <c r="ORQ36" s="131"/>
      <c r="ORR36" s="131"/>
      <c r="ORS36" s="131"/>
      <c r="ORT36" s="131"/>
      <c r="ORU36" s="131"/>
      <c r="ORV36" s="131"/>
      <c r="ORW36" s="131"/>
      <c r="ORX36" s="131"/>
      <c r="ORY36" s="131"/>
      <c r="ORZ36" s="131"/>
      <c r="OSA36" s="131"/>
      <c r="OSB36" s="131"/>
      <c r="OSC36" s="131"/>
      <c r="OSD36" s="131"/>
      <c r="OSE36" s="131"/>
      <c r="OSF36" s="131"/>
      <c r="OSG36" s="131"/>
      <c r="OSH36" s="131"/>
      <c r="OSI36" s="131"/>
      <c r="OSJ36" s="131"/>
      <c r="OSK36" s="131"/>
      <c r="OSL36" s="131"/>
      <c r="OSM36" s="131"/>
      <c r="OSN36" s="131"/>
      <c r="OSO36" s="131"/>
      <c r="OSP36" s="131"/>
      <c r="OSQ36" s="131"/>
      <c r="OSR36" s="131"/>
      <c r="OSS36" s="131"/>
      <c r="OST36" s="131"/>
      <c r="OSU36" s="131"/>
      <c r="OSV36" s="131"/>
      <c r="OSW36" s="131"/>
      <c r="OSX36" s="131"/>
      <c r="OSY36" s="131"/>
      <c r="OSZ36" s="131"/>
      <c r="OTA36" s="131"/>
      <c r="OTB36" s="131"/>
      <c r="OTC36" s="131"/>
      <c r="OTD36" s="131"/>
      <c r="OTE36" s="131"/>
      <c r="OTF36" s="131"/>
      <c r="OTG36" s="131"/>
      <c r="OTH36" s="131"/>
      <c r="OTI36" s="131"/>
      <c r="OTJ36" s="131"/>
      <c r="OTK36" s="131"/>
      <c r="OTL36" s="131"/>
      <c r="OTM36" s="131"/>
      <c r="OTN36" s="131"/>
      <c r="OTO36" s="131"/>
      <c r="OTP36" s="131"/>
      <c r="OTQ36" s="131"/>
      <c r="OTR36" s="131"/>
      <c r="OTS36" s="131"/>
      <c r="OTT36" s="131"/>
      <c r="OTU36" s="131"/>
      <c r="OTV36" s="131"/>
      <c r="OTW36" s="131"/>
      <c r="OTX36" s="131"/>
      <c r="OTY36" s="131"/>
      <c r="OTZ36" s="131"/>
      <c r="OUA36" s="131"/>
      <c r="OUB36" s="131"/>
      <c r="OUC36" s="131"/>
      <c r="OUD36" s="131"/>
      <c r="OUE36" s="131"/>
      <c r="OUF36" s="131"/>
      <c r="OUG36" s="131"/>
      <c r="OUH36" s="131"/>
      <c r="OUI36" s="131"/>
      <c r="OUJ36" s="131"/>
      <c r="OUK36" s="131"/>
      <c r="OUL36" s="131"/>
      <c r="OUM36" s="131"/>
      <c r="OUN36" s="131"/>
      <c r="OUO36" s="131"/>
      <c r="OUP36" s="131"/>
      <c r="OUQ36" s="131"/>
      <c r="OUR36" s="131"/>
      <c r="OUS36" s="131"/>
      <c r="OUT36" s="131"/>
      <c r="OUU36" s="131"/>
      <c r="OUV36" s="131"/>
      <c r="OUW36" s="131"/>
      <c r="OUX36" s="131"/>
      <c r="OUY36" s="131"/>
      <c r="OUZ36" s="131"/>
      <c r="OVA36" s="131"/>
      <c r="OVB36" s="131"/>
      <c r="OVC36" s="131"/>
      <c r="OVD36" s="131"/>
      <c r="OVE36" s="131"/>
      <c r="OVF36" s="131"/>
      <c r="OVG36" s="131"/>
      <c r="OVH36" s="131"/>
      <c r="OVI36" s="131"/>
      <c r="OVJ36" s="131"/>
      <c r="OVK36" s="131"/>
      <c r="OVL36" s="131"/>
      <c r="OVM36" s="131"/>
      <c r="OVN36" s="131"/>
      <c r="OVO36" s="131"/>
      <c r="OVP36" s="131"/>
      <c r="OVQ36" s="131"/>
      <c r="OVR36" s="131"/>
      <c r="OVS36" s="131"/>
      <c r="OVT36" s="131"/>
      <c r="OVU36" s="131"/>
      <c r="OVV36" s="131"/>
      <c r="OVW36" s="131"/>
      <c r="OVX36" s="131"/>
      <c r="OVY36" s="131"/>
      <c r="OVZ36" s="131"/>
      <c r="OWA36" s="131"/>
      <c r="OWB36" s="131"/>
      <c r="OWC36" s="131"/>
      <c r="OWD36" s="131"/>
      <c r="OWE36" s="131"/>
      <c r="OWF36" s="131"/>
      <c r="OWG36" s="131"/>
      <c r="OWH36" s="131"/>
      <c r="OWI36" s="131"/>
      <c r="OWJ36" s="131"/>
      <c r="OWK36" s="131"/>
      <c r="OWL36" s="131"/>
      <c r="OWM36" s="131"/>
      <c r="OWN36" s="131"/>
      <c r="OWO36" s="131"/>
      <c r="OWP36" s="131"/>
      <c r="OWQ36" s="131"/>
      <c r="OWR36" s="131"/>
      <c r="OWS36" s="131"/>
      <c r="OWT36" s="131"/>
      <c r="OWU36" s="131"/>
      <c r="OWV36" s="131"/>
      <c r="OWW36" s="131"/>
      <c r="OWX36" s="131"/>
      <c r="OWY36" s="131"/>
      <c r="OWZ36" s="131"/>
      <c r="OXA36" s="131"/>
      <c r="OXB36" s="131"/>
      <c r="OXC36" s="131"/>
      <c r="OXD36" s="131"/>
      <c r="OXE36" s="131"/>
      <c r="OXF36" s="131"/>
      <c r="OXG36" s="131"/>
      <c r="OXH36" s="131"/>
      <c r="OXI36" s="131"/>
      <c r="OXJ36" s="131"/>
      <c r="OXK36" s="131"/>
      <c r="OXL36" s="131"/>
      <c r="OXM36" s="131"/>
      <c r="OXN36" s="131"/>
      <c r="OXO36" s="131"/>
      <c r="OXP36" s="131"/>
      <c r="OXQ36" s="131"/>
      <c r="OXR36" s="131"/>
      <c r="OXS36" s="131"/>
      <c r="OXT36" s="131"/>
      <c r="OXU36" s="131"/>
      <c r="OXV36" s="131"/>
      <c r="OXW36" s="131"/>
      <c r="OXX36" s="131"/>
      <c r="OXY36" s="131"/>
      <c r="OXZ36" s="131"/>
      <c r="OYA36" s="131"/>
      <c r="OYB36" s="131"/>
      <c r="OYC36" s="131"/>
      <c r="OYD36" s="131"/>
      <c r="OYE36" s="131"/>
      <c r="OYF36" s="131"/>
      <c r="OYG36" s="131"/>
      <c r="OYH36" s="131"/>
      <c r="OYI36" s="131"/>
      <c r="OYJ36" s="131"/>
      <c r="OYK36" s="131"/>
      <c r="OYL36" s="131"/>
      <c r="OYM36" s="131"/>
      <c r="OYN36" s="131"/>
      <c r="OYO36" s="131"/>
      <c r="OYP36" s="131"/>
      <c r="OYQ36" s="131"/>
      <c r="OYR36" s="131"/>
      <c r="OYS36" s="131"/>
      <c r="OYT36" s="131"/>
      <c r="OYU36" s="131"/>
      <c r="OYV36" s="131"/>
      <c r="OYW36" s="131"/>
      <c r="OYX36" s="131"/>
      <c r="OYY36" s="131"/>
      <c r="OYZ36" s="131"/>
      <c r="OZA36" s="131"/>
      <c r="OZB36" s="131"/>
      <c r="OZC36" s="131"/>
      <c r="OZD36" s="131"/>
      <c r="OZE36" s="131"/>
      <c r="OZF36" s="131"/>
      <c r="OZG36" s="131"/>
      <c r="OZH36" s="131"/>
      <c r="OZI36" s="131"/>
      <c r="OZJ36" s="131"/>
      <c r="OZK36" s="131"/>
      <c r="OZL36" s="131"/>
      <c r="OZM36" s="131"/>
      <c r="OZN36" s="131"/>
      <c r="OZO36" s="131"/>
      <c r="OZP36" s="131"/>
      <c r="OZQ36" s="131"/>
      <c r="OZR36" s="131"/>
      <c r="OZS36" s="131"/>
      <c r="OZT36" s="131"/>
      <c r="OZU36" s="131"/>
      <c r="OZV36" s="131"/>
      <c r="OZW36" s="131"/>
      <c r="OZX36" s="131"/>
      <c r="OZY36" s="131"/>
      <c r="OZZ36" s="131"/>
      <c r="PAA36" s="131"/>
      <c r="PAB36" s="131"/>
      <c r="PAC36" s="131"/>
      <c r="PAD36" s="131"/>
      <c r="PAE36" s="131"/>
      <c r="PAF36" s="131"/>
      <c r="PAG36" s="131"/>
      <c r="PAH36" s="131"/>
      <c r="PAI36" s="131"/>
      <c r="PAJ36" s="131"/>
      <c r="PAK36" s="131"/>
      <c r="PAL36" s="131"/>
      <c r="PAM36" s="131"/>
      <c r="PAN36" s="131"/>
      <c r="PAO36" s="131"/>
      <c r="PAP36" s="131"/>
      <c r="PAQ36" s="131"/>
      <c r="PAR36" s="131"/>
      <c r="PAS36" s="131"/>
      <c r="PAT36" s="131"/>
      <c r="PAU36" s="131"/>
      <c r="PAV36" s="131"/>
      <c r="PAW36" s="131"/>
      <c r="PAX36" s="131"/>
      <c r="PAY36" s="131"/>
      <c r="PAZ36" s="131"/>
      <c r="PBA36" s="131"/>
      <c r="PBB36" s="131"/>
      <c r="PBC36" s="131"/>
      <c r="PBD36" s="131"/>
      <c r="PBE36" s="131"/>
      <c r="PBF36" s="131"/>
      <c r="PBG36" s="131"/>
      <c r="PBH36" s="131"/>
      <c r="PBI36" s="131"/>
      <c r="PBJ36" s="131"/>
      <c r="PBK36" s="131"/>
      <c r="PBL36" s="131"/>
      <c r="PBM36" s="131"/>
      <c r="PBN36" s="131"/>
      <c r="PBO36" s="131"/>
      <c r="PBP36" s="131"/>
      <c r="PBQ36" s="131"/>
      <c r="PBR36" s="131"/>
      <c r="PBS36" s="131"/>
      <c r="PBT36" s="131"/>
      <c r="PBU36" s="131"/>
      <c r="PBV36" s="131"/>
      <c r="PBW36" s="131"/>
      <c r="PBX36" s="131"/>
      <c r="PBY36" s="131"/>
      <c r="PBZ36" s="131"/>
      <c r="PCA36" s="131"/>
      <c r="PCB36" s="131"/>
      <c r="PCC36" s="131"/>
      <c r="PCD36" s="131"/>
      <c r="PCE36" s="131"/>
      <c r="PCF36" s="131"/>
      <c r="PCG36" s="131"/>
      <c r="PCH36" s="131"/>
      <c r="PCI36" s="131"/>
      <c r="PCJ36" s="131"/>
      <c r="PCK36" s="131"/>
      <c r="PCL36" s="131"/>
      <c r="PCM36" s="131"/>
      <c r="PCN36" s="131"/>
      <c r="PCO36" s="131"/>
      <c r="PCP36" s="131"/>
      <c r="PCQ36" s="131"/>
      <c r="PCR36" s="131"/>
      <c r="PCS36" s="131"/>
      <c r="PCT36" s="131"/>
      <c r="PCU36" s="131"/>
      <c r="PCV36" s="131"/>
      <c r="PCW36" s="131"/>
      <c r="PCX36" s="131"/>
      <c r="PCY36" s="131"/>
      <c r="PCZ36" s="131"/>
      <c r="PDA36" s="131"/>
      <c r="PDB36" s="131"/>
      <c r="PDC36" s="131"/>
      <c r="PDD36" s="131"/>
      <c r="PDE36" s="131"/>
      <c r="PDF36" s="131"/>
      <c r="PDG36" s="131"/>
      <c r="PDH36" s="131"/>
      <c r="PDI36" s="131"/>
      <c r="PDJ36" s="131"/>
      <c r="PDK36" s="131"/>
      <c r="PDL36" s="131"/>
      <c r="PDM36" s="131"/>
      <c r="PDN36" s="131"/>
      <c r="PDO36" s="131"/>
      <c r="PDP36" s="131"/>
      <c r="PDQ36" s="131"/>
      <c r="PDR36" s="131"/>
      <c r="PDS36" s="131"/>
      <c r="PDT36" s="131"/>
      <c r="PDU36" s="131"/>
      <c r="PDV36" s="131"/>
      <c r="PDW36" s="131"/>
      <c r="PDX36" s="131"/>
      <c r="PDY36" s="131"/>
      <c r="PDZ36" s="131"/>
      <c r="PEA36" s="131"/>
      <c r="PEB36" s="131"/>
      <c r="PEC36" s="131"/>
      <c r="PED36" s="131"/>
      <c r="PEE36" s="131"/>
      <c r="PEF36" s="131"/>
      <c r="PEG36" s="131"/>
      <c r="PEH36" s="131"/>
      <c r="PEI36" s="131"/>
      <c r="PEJ36" s="131"/>
      <c r="PEK36" s="131"/>
      <c r="PEL36" s="131"/>
      <c r="PEM36" s="131"/>
      <c r="PEN36" s="131"/>
      <c r="PEO36" s="131"/>
      <c r="PEP36" s="131"/>
      <c r="PEQ36" s="131"/>
      <c r="PER36" s="131"/>
      <c r="PES36" s="131"/>
      <c r="PET36" s="131"/>
      <c r="PEU36" s="131"/>
      <c r="PEV36" s="131"/>
      <c r="PEW36" s="131"/>
      <c r="PEX36" s="131"/>
      <c r="PEY36" s="131"/>
      <c r="PEZ36" s="131"/>
      <c r="PFA36" s="131"/>
      <c r="PFB36" s="131"/>
      <c r="PFC36" s="131"/>
      <c r="PFD36" s="131"/>
      <c r="PFE36" s="131"/>
      <c r="PFF36" s="131"/>
      <c r="PFG36" s="131"/>
      <c r="PFH36" s="131"/>
      <c r="PFI36" s="131"/>
      <c r="PFJ36" s="131"/>
      <c r="PFK36" s="131"/>
      <c r="PFL36" s="131"/>
      <c r="PFM36" s="131"/>
      <c r="PFN36" s="131"/>
      <c r="PFO36" s="131"/>
      <c r="PFP36" s="131"/>
      <c r="PFQ36" s="131"/>
      <c r="PFR36" s="131"/>
      <c r="PFS36" s="131"/>
      <c r="PFT36" s="131"/>
      <c r="PFU36" s="131"/>
      <c r="PFV36" s="131"/>
      <c r="PFW36" s="131"/>
      <c r="PFX36" s="131"/>
      <c r="PFY36" s="131"/>
      <c r="PFZ36" s="131"/>
      <c r="PGA36" s="131"/>
      <c r="PGB36" s="131"/>
      <c r="PGC36" s="131"/>
      <c r="PGD36" s="131"/>
      <c r="PGE36" s="131"/>
      <c r="PGF36" s="131"/>
      <c r="PGG36" s="131"/>
      <c r="PGH36" s="131"/>
      <c r="PGI36" s="131"/>
      <c r="PGJ36" s="131"/>
      <c r="PGK36" s="131"/>
      <c r="PGL36" s="131"/>
      <c r="PGM36" s="131"/>
      <c r="PGN36" s="131"/>
      <c r="PGO36" s="131"/>
      <c r="PGP36" s="131"/>
      <c r="PGQ36" s="131"/>
      <c r="PGR36" s="131"/>
      <c r="PGS36" s="131"/>
      <c r="PGT36" s="131"/>
      <c r="PGU36" s="131"/>
      <c r="PGV36" s="131"/>
      <c r="PGW36" s="131"/>
      <c r="PGX36" s="131"/>
      <c r="PGY36" s="131"/>
      <c r="PGZ36" s="131"/>
      <c r="PHA36" s="131"/>
      <c r="PHB36" s="131"/>
      <c r="PHC36" s="131"/>
      <c r="PHD36" s="131"/>
      <c r="PHE36" s="131"/>
      <c r="PHF36" s="131"/>
      <c r="PHG36" s="131"/>
      <c r="PHH36" s="131"/>
      <c r="PHI36" s="131"/>
      <c r="PHJ36" s="131"/>
      <c r="PHK36" s="131"/>
      <c r="PHL36" s="131"/>
      <c r="PHM36" s="131"/>
      <c r="PHN36" s="131"/>
      <c r="PHO36" s="131"/>
      <c r="PHP36" s="131"/>
      <c r="PHQ36" s="131"/>
      <c r="PHR36" s="131"/>
      <c r="PHS36" s="131"/>
      <c r="PHT36" s="131"/>
      <c r="PHU36" s="131"/>
      <c r="PHV36" s="131"/>
      <c r="PHW36" s="131"/>
      <c r="PHX36" s="131"/>
      <c r="PHY36" s="131"/>
      <c r="PHZ36" s="131"/>
      <c r="PIA36" s="131"/>
      <c r="PIB36" s="131"/>
      <c r="PIC36" s="131"/>
      <c r="PID36" s="131"/>
      <c r="PIE36" s="131"/>
      <c r="PIF36" s="131"/>
      <c r="PIG36" s="131"/>
      <c r="PIH36" s="131"/>
      <c r="PII36" s="131"/>
      <c r="PIJ36" s="131"/>
      <c r="PIK36" s="131"/>
      <c r="PIL36" s="131"/>
      <c r="PIM36" s="131"/>
      <c r="PIN36" s="131"/>
      <c r="PIO36" s="131"/>
      <c r="PIP36" s="131"/>
      <c r="PIQ36" s="131"/>
      <c r="PIR36" s="131"/>
      <c r="PIS36" s="131"/>
      <c r="PIT36" s="131"/>
      <c r="PIU36" s="131"/>
      <c r="PIV36" s="131"/>
      <c r="PIW36" s="131"/>
      <c r="PIX36" s="131"/>
      <c r="PIY36" s="131"/>
      <c r="PIZ36" s="131"/>
      <c r="PJA36" s="131"/>
      <c r="PJB36" s="131"/>
      <c r="PJC36" s="131"/>
      <c r="PJD36" s="131"/>
      <c r="PJE36" s="131"/>
      <c r="PJF36" s="131"/>
      <c r="PJG36" s="131"/>
      <c r="PJH36" s="131"/>
      <c r="PJI36" s="131"/>
      <c r="PJJ36" s="131"/>
      <c r="PJK36" s="131"/>
      <c r="PJL36" s="131"/>
      <c r="PJM36" s="131"/>
      <c r="PJN36" s="131"/>
      <c r="PJO36" s="131"/>
      <c r="PJP36" s="131"/>
      <c r="PJQ36" s="131"/>
      <c r="PJR36" s="131"/>
      <c r="PJS36" s="131"/>
      <c r="PJT36" s="131"/>
      <c r="PJU36" s="131"/>
      <c r="PJV36" s="131"/>
      <c r="PJW36" s="131"/>
      <c r="PJX36" s="131"/>
      <c r="PJY36" s="131"/>
      <c r="PJZ36" s="131"/>
      <c r="PKA36" s="131"/>
      <c r="PKB36" s="131"/>
      <c r="PKC36" s="131"/>
      <c r="PKD36" s="131"/>
      <c r="PKE36" s="131"/>
      <c r="PKF36" s="131"/>
      <c r="PKG36" s="131"/>
      <c r="PKH36" s="131"/>
      <c r="PKI36" s="131"/>
      <c r="PKJ36" s="131"/>
      <c r="PKK36" s="131"/>
      <c r="PKL36" s="131"/>
      <c r="PKM36" s="131"/>
      <c r="PKN36" s="131"/>
      <c r="PKO36" s="131"/>
      <c r="PKP36" s="131"/>
      <c r="PKQ36" s="131"/>
      <c r="PKR36" s="131"/>
      <c r="PKS36" s="131"/>
      <c r="PKT36" s="131"/>
      <c r="PKU36" s="131"/>
      <c r="PKV36" s="131"/>
      <c r="PKW36" s="131"/>
      <c r="PKX36" s="131"/>
      <c r="PKY36" s="131"/>
      <c r="PKZ36" s="131"/>
      <c r="PLA36" s="131"/>
      <c r="PLB36" s="131"/>
      <c r="PLC36" s="131"/>
      <c r="PLD36" s="131"/>
      <c r="PLE36" s="131"/>
      <c r="PLF36" s="131"/>
      <c r="PLG36" s="131"/>
      <c r="PLH36" s="131"/>
      <c r="PLI36" s="131"/>
      <c r="PLJ36" s="131"/>
      <c r="PLK36" s="131"/>
      <c r="PLL36" s="131"/>
      <c r="PLM36" s="131"/>
      <c r="PLN36" s="131"/>
      <c r="PLO36" s="131"/>
      <c r="PLP36" s="131"/>
      <c r="PLQ36" s="131"/>
      <c r="PLR36" s="131"/>
      <c r="PLS36" s="131"/>
      <c r="PLT36" s="131"/>
      <c r="PLU36" s="131"/>
      <c r="PLV36" s="131"/>
      <c r="PLW36" s="131"/>
      <c r="PLX36" s="131"/>
      <c r="PLY36" s="131"/>
      <c r="PLZ36" s="131"/>
      <c r="PMA36" s="131"/>
      <c r="PMB36" s="131"/>
      <c r="PMC36" s="131"/>
      <c r="PMD36" s="131"/>
      <c r="PME36" s="131"/>
      <c r="PMF36" s="131"/>
      <c r="PMG36" s="131"/>
      <c r="PMH36" s="131"/>
      <c r="PMI36" s="131"/>
      <c r="PMJ36" s="131"/>
      <c r="PMK36" s="131"/>
      <c r="PML36" s="131"/>
      <c r="PMM36" s="131"/>
      <c r="PMN36" s="131"/>
      <c r="PMO36" s="131"/>
      <c r="PMP36" s="131"/>
      <c r="PMQ36" s="131"/>
      <c r="PMR36" s="131"/>
      <c r="PMS36" s="131"/>
      <c r="PMT36" s="131"/>
      <c r="PMU36" s="131"/>
      <c r="PMV36" s="131"/>
      <c r="PMW36" s="131"/>
      <c r="PMX36" s="131"/>
      <c r="PMY36" s="131"/>
      <c r="PMZ36" s="131"/>
      <c r="PNA36" s="131"/>
      <c r="PNB36" s="131"/>
      <c r="PNC36" s="131"/>
      <c r="PND36" s="131"/>
      <c r="PNE36" s="131"/>
      <c r="PNF36" s="131"/>
      <c r="PNG36" s="131"/>
      <c r="PNH36" s="131"/>
      <c r="PNI36" s="131"/>
      <c r="PNJ36" s="131"/>
      <c r="PNK36" s="131"/>
      <c r="PNL36" s="131"/>
      <c r="PNM36" s="131"/>
      <c r="PNN36" s="131"/>
      <c r="PNO36" s="131"/>
      <c r="PNP36" s="131"/>
      <c r="PNQ36" s="131"/>
      <c r="PNR36" s="131"/>
      <c r="PNS36" s="131"/>
      <c r="PNT36" s="131"/>
      <c r="PNU36" s="131"/>
      <c r="PNV36" s="131"/>
      <c r="PNW36" s="131"/>
      <c r="PNX36" s="131"/>
      <c r="PNY36" s="131"/>
      <c r="PNZ36" s="131"/>
      <c r="POA36" s="131"/>
      <c r="POB36" s="131"/>
      <c r="POC36" s="131"/>
      <c r="POD36" s="131"/>
      <c r="POE36" s="131"/>
      <c r="POF36" s="131"/>
      <c r="POG36" s="131"/>
      <c r="POH36" s="131"/>
      <c r="POI36" s="131"/>
      <c r="POJ36" s="131"/>
      <c r="POK36" s="131"/>
      <c r="POL36" s="131"/>
      <c r="POM36" s="131"/>
      <c r="PON36" s="131"/>
      <c r="POO36" s="131"/>
      <c r="POP36" s="131"/>
      <c r="POQ36" s="131"/>
      <c r="POR36" s="131"/>
      <c r="POS36" s="131"/>
      <c r="POT36" s="131"/>
      <c r="POU36" s="131"/>
      <c r="POV36" s="131"/>
      <c r="POW36" s="131"/>
      <c r="POX36" s="131"/>
      <c r="POY36" s="131"/>
      <c r="POZ36" s="131"/>
      <c r="PPA36" s="131"/>
      <c r="PPB36" s="131"/>
      <c r="PPC36" s="131"/>
      <c r="PPD36" s="131"/>
      <c r="PPE36" s="131"/>
      <c r="PPF36" s="131"/>
      <c r="PPG36" s="131"/>
      <c r="PPH36" s="131"/>
      <c r="PPI36" s="131"/>
      <c r="PPJ36" s="131"/>
      <c r="PPK36" s="131"/>
      <c r="PPL36" s="131"/>
      <c r="PPM36" s="131"/>
      <c r="PPN36" s="131"/>
      <c r="PPO36" s="131"/>
      <c r="PPP36" s="131"/>
      <c r="PPQ36" s="131"/>
      <c r="PPR36" s="131"/>
      <c r="PPS36" s="131"/>
      <c r="PPT36" s="131"/>
      <c r="PPU36" s="131"/>
      <c r="PPV36" s="131"/>
      <c r="PPW36" s="131"/>
      <c r="PPX36" s="131"/>
      <c r="PPY36" s="131"/>
      <c r="PPZ36" s="131"/>
      <c r="PQA36" s="131"/>
      <c r="PQB36" s="131"/>
      <c r="PQC36" s="131"/>
      <c r="PQD36" s="131"/>
      <c r="PQE36" s="131"/>
      <c r="PQF36" s="131"/>
      <c r="PQG36" s="131"/>
      <c r="PQH36" s="131"/>
      <c r="PQI36" s="131"/>
      <c r="PQJ36" s="131"/>
      <c r="PQK36" s="131"/>
      <c r="PQL36" s="131"/>
      <c r="PQM36" s="131"/>
      <c r="PQN36" s="131"/>
      <c r="PQO36" s="131"/>
      <c r="PQP36" s="131"/>
      <c r="PQQ36" s="131"/>
      <c r="PQR36" s="131"/>
      <c r="PQS36" s="131"/>
      <c r="PQT36" s="131"/>
      <c r="PQU36" s="131"/>
      <c r="PQV36" s="131"/>
      <c r="PQW36" s="131"/>
      <c r="PQX36" s="131"/>
      <c r="PQY36" s="131"/>
      <c r="PQZ36" s="131"/>
      <c r="PRA36" s="131"/>
      <c r="PRB36" s="131"/>
      <c r="PRC36" s="131"/>
      <c r="PRD36" s="131"/>
      <c r="PRE36" s="131"/>
      <c r="PRF36" s="131"/>
      <c r="PRG36" s="131"/>
      <c r="PRH36" s="131"/>
      <c r="PRI36" s="131"/>
      <c r="PRJ36" s="131"/>
      <c r="PRK36" s="131"/>
      <c r="PRL36" s="131"/>
      <c r="PRM36" s="131"/>
      <c r="PRN36" s="131"/>
      <c r="PRO36" s="131"/>
      <c r="PRP36" s="131"/>
      <c r="PRQ36" s="131"/>
      <c r="PRR36" s="131"/>
      <c r="PRS36" s="131"/>
      <c r="PRT36" s="131"/>
      <c r="PRU36" s="131"/>
      <c r="PRV36" s="131"/>
      <c r="PRW36" s="131"/>
      <c r="PRX36" s="131"/>
      <c r="PRY36" s="131"/>
      <c r="PRZ36" s="131"/>
      <c r="PSA36" s="131"/>
      <c r="PSB36" s="131"/>
      <c r="PSC36" s="131"/>
      <c r="PSD36" s="131"/>
      <c r="PSE36" s="131"/>
      <c r="PSF36" s="131"/>
      <c r="PSG36" s="131"/>
      <c r="PSH36" s="131"/>
      <c r="PSI36" s="131"/>
      <c r="PSJ36" s="131"/>
      <c r="PSK36" s="131"/>
      <c r="PSL36" s="131"/>
      <c r="PSM36" s="131"/>
      <c r="PSN36" s="131"/>
      <c r="PSO36" s="131"/>
      <c r="PSP36" s="131"/>
      <c r="PSQ36" s="131"/>
      <c r="PSR36" s="131"/>
      <c r="PSS36" s="131"/>
      <c r="PST36" s="131"/>
      <c r="PSU36" s="131"/>
      <c r="PSV36" s="131"/>
      <c r="PSW36" s="131"/>
      <c r="PSX36" s="131"/>
      <c r="PSY36" s="131"/>
      <c r="PSZ36" s="131"/>
      <c r="PTA36" s="131"/>
      <c r="PTB36" s="131"/>
      <c r="PTC36" s="131"/>
      <c r="PTD36" s="131"/>
      <c r="PTE36" s="131"/>
      <c r="PTF36" s="131"/>
      <c r="PTG36" s="131"/>
      <c r="PTH36" s="131"/>
      <c r="PTI36" s="131"/>
      <c r="PTJ36" s="131"/>
      <c r="PTK36" s="131"/>
      <c r="PTL36" s="131"/>
      <c r="PTM36" s="131"/>
      <c r="PTN36" s="131"/>
      <c r="PTO36" s="131"/>
      <c r="PTP36" s="131"/>
      <c r="PTQ36" s="131"/>
      <c r="PTR36" s="131"/>
      <c r="PTS36" s="131"/>
      <c r="PTT36" s="131"/>
      <c r="PTU36" s="131"/>
      <c r="PTV36" s="131"/>
      <c r="PTW36" s="131"/>
      <c r="PTX36" s="131"/>
      <c r="PTY36" s="131"/>
      <c r="PTZ36" s="131"/>
      <c r="PUA36" s="131"/>
      <c r="PUB36" s="131"/>
      <c r="PUC36" s="131"/>
      <c r="PUD36" s="131"/>
      <c r="PUE36" s="131"/>
      <c r="PUF36" s="131"/>
      <c r="PUG36" s="131"/>
      <c r="PUH36" s="131"/>
      <c r="PUI36" s="131"/>
      <c r="PUJ36" s="131"/>
      <c r="PUK36" s="131"/>
      <c r="PUL36" s="131"/>
      <c r="PUM36" s="131"/>
      <c r="PUN36" s="131"/>
      <c r="PUO36" s="131"/>
      <c r="PUP36" s="131"/>
      <c r="PUQ36" s="131"/>
      <c r="PUR36" s="131"/>
      <c r="PUS36" s="131"/>
      <c r="PUT36" s="131"/>
      <c r="PUU36" s="131"/>
      <c r="PUV36" s="131"/>
      <c r="PUW36" s="131"/>
      <c r="PUX36" s="131"/>
      <c r="PUY36" s="131"/>
      <c r="PUZ36" s="131"/>
      <c r="PVA36" s="131"/>
      <c r="PVB36" s="131"/>
      <c r="PVC36" s="131"/>
      <c r="PVD36" s="131"/>
      <c r="PVE36" s="131"/>
      <c r="PVF36" s="131"/>
      <c r="PVG36" s="131"/>
      <c r="PVH36" s="131"/>
      <c r="PVI36" s="131"/>
      <c r="PVJ36" s="131"/>
      <c r="PVK36" s="131"/>
      <c r="PVL36" s="131"/>
      <c r="PVM36" s="131"/>
      <c r="PVN36" s="131"/>
      <c r="PVO36" s="131"/>
      <c r="PVP36" s="131"/>
      <c r="PVQ36" s="131"/>
      <c r="PVR36" s="131"/>
      <c r="PVS36" s="131"/>
      <c r="PVT36" s="131"/>
      <c r="PVU36" s="131"/>
      <c r="PVV36" s="131"/>
      <c r="PVW36" s="131"/>
      <c r="PVX36" s="131"/>
      <c r="PVY36" s="131"/>
      <c r="PVZ36" s="131"/>
      <c r="PWA36" s="131"/>
      <c r="PWB36" s="131"/>
      <c r="PWC36" s="131"/>
      <c r="PWD36" s="131"/>
      <c r="PWE36" s="131"/>
      <c r="PWF36" s="131"/>
      <c r="PWG36" s="131"/>
      <c r="PWH36" s="131"/>
      <c r="PWI36" s="131"/>
      <c r="PWJ36" s="131"/>
      <c r="PWK36" s="131"/>
      <c r="PWL36" s="131"/>
      <c r="PWM36" s="131"/>
      <c r="PWN36" s="131"/>
      <c r="PWO36" s="131"/>
      <c r="PWP36" s="131"/>
      <c r="PWQ36" s="131"/>
      <c r="PWR36" s="131"/>
      <c r="PWS36" s="131"/>
      <c r="PWT36" s="131"/>
      <c r="PWU36" s="131"/>
      <c r="PWV36" s="131"/>
      <c r="PWW36" s="131"/>
      <c r="PWX36" s="131"/>
      <c r="PWY36" s="131"/>
      <c r="PWZ36" s="131"/>
      <c r="PXA36" s="131"/>
      <c r="PXB36" s="131"/>
      <c r="PXC36" s="131"/>
      <c r="PXD36" s="131"/>
      <c r="PXE36" s="131"/>
      <c r="PXF36" s="131"/>
      <c r="PXG36" s="131"/>
      <c r="PXH36" s="131"/>
      <c r="PXI36" s="131"/>
      <c r="PXJ36" s="131"/>
      <c r="PXK36" s="131"/>
      <c r="PXL36" s="131"/>
      <c r="PXM36" s="131"/>
      <c r="PXN36" s="131"/>
      <c r="PXO36" s="131"/>
      <c r="PXP36" s="131"/>
      <c r="PXQ36" s="131"/>
      <c r="PXR36" s="131"/>
      <c r="PXS36" s="131"/>
      <c r="PXT36" s="131"/>
      <c r="PXU36" s="131"/>
      <c r="PXV36" s="131"/>
      <c r="PXW36" s="131"/>
      <c r="PXX36" s="131"/>
      <c r="PXY36" s="131"/>
      <c r="PXZ36" s="131"/>
      <c r="PYA36" s="131"/>
      <c r="PYB36" s="131"/>
      <c r="PYC36" s="131"/>
      <c r="PYD36" s="131"/>
      <c r="PYE36" s="131"/>
      <c r="PYF36" s="131"/>
      <c r="PYG36" s="131"/>
      <c r="PYH36" s="131"/>
      <c r="PYI36" s="131"/>
      <c r="PYJ36" s="131"/>
      <c r="PYK36" s="131"/>
      <c r="PYL36" s="131"/>
      <c r="PYM36" s="131"/>
      <c r="PYN36" s="131"/>
      <c r="PYO36" s="131"/>
      <c r="PYP36" s="131"/>
      <c r="PYQ36" s="131"/>
      <c r="PYR36" s="131"/>
      <c r="PYS36" s="131"/>
      <c r="PYT36" s="131"/>
      <c r="PYU36" s="131"/>
      <c r="PYV36" s="131"/>
      <c r="PYW36" s="131"/>
      <c r="PYX36" s="131"/>
      <c r="PYY36" s="131"/>
      <c r="PYZ36" s="131"/>
      <c r="PZA36" s="131"/>
      <c r="PZB36" s="131"/>
      <c r="PZC36" s="131"/>
      <c r="PZD36" s="131"/>
      <c r="PZE36" s="131"/>
      <c r="PZF36" s="131"/>
      <c r="PZG36" s="131"/>
      <c r="PZH36" s="131"/>
      <c r="PZI36" s="131"/>
      <c r="PZJ36" s="131"/>
      <c r="PZK36" s="131"/>
      <c r="PZL36" s="131"/>
      <c r="PZM36" s="131"/>
      <c r="PZN36" s="131"/>
      <c r="PZO36" s="131"/>
      <c r="PZP36" s="131"/>
      <c r="PZQ36" s="131"/>
      <c r="PZR36" s="131"/>
      <c r="PZS36" s="131"/>
      <c r="PZT36" s="131"/>
      <c r="PZU36" s="131"/>
      <c r="PZV36" s="131"/>
      <c r="PZW36" s="131"/>
      <c r="PZX36" s="131"/>
      <c r="PZY36" s="131"/>
      <c r="PZZ36" s="131"/>
      <c r="QAA36" s="131"/>
      <c r="QAB36" s="131"/>
      <c r="QAC36" s="131"/>
      <c r="QAD36" s="131"/>
      <c r="QAE36" s="131"/>
      <c r="QAF36" s="131"/>
      <c r="QAG36" s="131"/>
      <c r="QAH36" s="131"/>
      <c r="QAI36" s="131"/>
      <c r="QAJ36" s="131"/>
      <c r="QAK36" s="131"/>
      <c r="QAL36" s="131"/>
      <c r="QAM36" s="131"/>
      <c r="QAN36" s="131"/>
      <c r="QAO36" s="131"/>
      <c r="QAP36" s="131"/>
      <c r="QAQ36" s="131"/>
      <c r="QAR36" s="131"/>
      <c r="QAS36" s="131"/>
      <c r="QAT36" s="131"/>
      <c r="QAU36" s="131"/>
      <c r="QAV36" s="131"/>
      <c r="QAW36" s="131"/>
      <c r="QAX36" s="131"/>
      <c r="QAY36" s="131"/>
      <c r="QAZ36" s="131"/>
      <c r="QBA36" s="131"/>
      <c r="QBB36" s="131"/>
      <c r="QBC36" s="131"/>
      <c r="QBD36" s="131"/>
      <c r="QBE36" s="131"/>
      <c r="QBF36" s="131"/>
      <c r="QBG36" s="131"/>
      <c r="QBH36" s="131"/>
      <c r="QBI36" s="131"/>
      <c r="QBJ36" s="131"/>
      <c r="QBK36" s="131"/>
      <c r="QBL36" s="131"/>
      <c r="QBM36" s="131"/>
      <c r="QBN36" s="131"/>
      <c r="QBO36" s="131"/>
      <c r="QBP36" s="131"/>
      <c r="QBQ36" s="131"/>
      <c r="QBR36" s="131"/>
      <c r="QBS36" s="131"/>
      <c r="QBT36" s="131"/>
      <c r="QBU36" s="131"/>
      <c r="QBV36" s="131"/>
      <c r="QBW36" s="131"/>
      <c r="QBX36" s="131"/>
      <c r="QBY36" s="131"/>
      <c r="QBZ36" s="131"/>
      <c r="QCA36" s="131"/>
      <c r="QCB36" s="131"/>
      <c r="QCC36" s="131"/>
      <c r="QCD36" s="131"/>
      <c r="QCE36" s="131"/>
      <c r="QCF36" s="131"/>
      <c r="QCG36" s="131"/>
      <c r="QCH36" s="131"/>
      <c r="QCI36" s="131"/>
      <c r="QCJ36" s="131"/>
      <c r="QCK36" s="131"/>
      <c r="QCL36" s="131"/>
      <c r="QCM36" s="131"/>
      <c r="QCN36" s="131"/>
      <c r="QCO36" s="131"/>
      <c r="QCP36" s="131"/>
      <c r="QCQ36" s="131"/>
      <c r="QCR36" s="131"/>
      <c r="QCS36" s="131"/>
      <c r="QCT36" s="131"/>
      <c r="QCU36" s="131"/>
      <c r="QCV36" s="131"/>
      <c r="QCW36" s="131"/>
      <c r="QCX36" s="131"/>
      <c r="QCY36" s="131"/>
      <c r="QCZ36" s="131"/>
      <c r="QDA36" s="131"/>
      <c r="QDB36" s="131"/>
      <c r="QDC36" s="131"/>
      <c r="QDD36" s="131"/>
      <c r="QDE36" s="131"/>
      <c r="QDF36" s="131"/>
      <c r="QDG36" s="131"/>
      <c r="QDH36" s="131"/>
      <c r="QDI36" s="131"/>
      <c r="QDJ36" s="131"/>
      <c r="QDK36" s="131"/>
      <c r="QDL36" s="131"/>
      <c r="QDM36" s="131"/>
      <c r="QDN36" s="131"/>
      <c r="QDO36" s="131"/>
      <c r="QDP36" s="131"/>
      <c r="QDQ36" s="131"/>
      <c r="QDR36" s="131"/>
      <c r="QDS36" s="131"/>
      <c r="QDT36" s="131"/>
      <c r="QDU36" s="131"/>
      <c r="QDV36" s="131"/>
      <c r="QDW36" s="131"/>
      <c r="QDX36" s="131"/>
      <c r="QDY36" s="131"/>
      <c r="QDZ36" s="131"/>
      <c r="QEA36" s="131"/>
      <c r="QEB36" s="131"/>
      <c r="QEC36" s="131"/>
      <c r="QED36" s="131"/>
      <c r="QEE36" s="131"/>
      <c r="QEF36" s="131"/>
      <c r="QEG36" s="131"/>
      <c r="QEH36" s="131"/>
      <c r="QEI36" s="131"/>
      <c r="QEJ36" s="131"/>
      <c r="QEK36" s="131"/>
      <c r="QEL36" s="131"/>
      <c r="QEM36" s="131"/>
      <c r="QEN36" s="131"/>
      <c r="QEO36" s="131"/>
      <c r="QEP36" s="131"/>
      <c r="QEQ36" s="131"/>
      <c r="QER36" s="131"/>
      <c r="QES36" s="131"/>
      <c r="QET36" s="131"/>
      <c r="QEU36" s="131"/>
      <c r="QEV36" s="131"/>
      <c r="QEW36" s="131"/>
      <c r="QEX36" s="131"/>
      <c r="QEY36" s="131"/>
      <c r="QEZ36" s="131"/>
      <c r="QFA36" s="131"/>
      <c r="QFB36" s="131"/>
      <c r="QFC36" s="131"/>
      <c r="QFD36" s="131"/>
      <c r="QFE36" s="131"/>
      <c r="QFF36" s="131"/>
      <c r="QFG36" s="131"/>
      <c r="QFH36" s="131"/>
      <c r="QFI36" s="131"/>
      <c r="QFJ36" s="131"/>
      <c r="QFK36" s="131"/>
      <c r="QFL36" s="131"/>
      <c r="QFM36" s="131"/>
      <c r="QFN36" s="131"/>
      <c r="QFO36" s="131"/>
      <c r="QFP36" s="131"/>
      <c r="QFQ36" s="131"/>
      <c r="QFR36" s="131"/>
      <c r="QFS36" s="131"/>
      <c r="QFT36" s="131"/>
      <c r="QFU36" s="131"/>
      <c r="QFV36" s="131"/>
      <c r="QFW36" s="131"/>
      <c r="QFX36" s="131"/>
      <c r="QFY36" s="131"/>
      <c r="QFZ36" s="131"/>
      <c r="QGA36" s="131"/>
      <c r="QGB36" s="131"/>
      <c r="QGC36" s="131"/>
      <c r="QGD36" s="131"/>
      <c r="QGE36" s="131"/>
      <c r="QGF36" s="131"/>
      <c r="QGG36" s="131"/>
      <c r="QGH36" s="131"/>
      <c r="QGI36" s="131"/>
      <c r="QGJ36" s="131"/>
      <c r="QGK36" s="131"/>
      <c r="QGL36" s="131"/>
      <c r="QGM36" s="131"/>
      <c r="QGN36" s="131"/>
      <c r="QGO36" s="131"/>
      <c r="QGP36" s="131"/>
      <c r="QGQ36" s="131"/>
      <c r="QGR36" s="131"/>
      <c r="QGS36" s="131"/>
      <c r="QGT36" s="131"/>
      <c r="QGU36" s="131"/>
      <c r="QGV36" s="131"/>
      <c r="QGW36" s="131"/>
      <c r="QGX36" s="131"/>
      <c r="QGY36" s="131"/>
      <c r="QGZ36" s="131"/>
      <c r="QHA36" s="131"/>
      <c r="QHB36" s="131"/>
      <c r="QHC36" s="131"/>
      <c r="QHD36" s="131"/>
      <c r="QHE36" s="131"/>
      <c r="QHF36" s="131"/>
      <c r="QHG36" s="131"/>
      <c r="QHH36" s="131"/>
      <c r="QHI36" s="131"/>
      <c r="QHJ36" s="131"/>
      <c r="QHK36" s="131"/>
      <c r="QHL36" s="131"/>
      <c r="QHM36" s="131"/>
      <c r="QHN36" s="131"/>
      <c r="QHO36" s="131"/>
      <c r="QHP36" s="131"/>
      <c r="QHQ36" s="131"/>
      <c r="QHR36" s="131"/>
      <c r="QHS36" s="131"/>
      <c r="QHT36" s="131"/>
      <c r="QHU36" s="131"/>
      <c r="QHV36" s="131"/>
      <c r="QHW36" s="131"/>
      <c r="QHX36" s="131"/>
      <c r="QHY36" s="131"/>
      <c r="QHZ36" s="131"/>
      <c r="QIA36" s="131"/>
      <c r="QIB36" s="131"/>
      <c r="QIC36" s="131"/>
      <c r="QID36" s="131"/>
      <c r="QIE36" s="131"/>
      <c r="QIF36" s="131"/>
      <c r="QIG36" s="131"/>
      <c r="QIH36" s="131"/>
      <c r="QII36" s="131"/>
      <c r="QIJ36" s="131"/>
      <c r="QIK36" s="131"/>
      <c r="QIL36" s="131"/>
      <c r="QIM36" s="131"/>
      <c r="QIN36" s="131"/>
      <c r="QIO36" s="131"/>
      <c r="QIP36" s="131"/>
      <c r="QIQ36" s="131"/>
      <c r="QIR36" s="131"/>
      <c r="QIS36" s="131"/>
      <c r="QIT36" s="131"/>
      <c r="QIU36" s="131"/>
      <c r="QIV36" s="131"/>
      <c r="QIW36" s="131"/>
      <c r="QIX36" s="131"/>
      <c r="QIY36" s="131"/>
      <c r="QIZ36" s="131"/>
      <c r="QJA36" s="131"/>
      <c r="QJB36" s="131"/>
      <c r="QJC36" s="131"/>
      <c r="QJD36" s="131"/>
      <c r="QJE36" s="131"/>
      <c r="QJF36" s="131"/>
      <c r="QJG36" s="131"/>
      <c r="QJH36" s="131"/>
      <c r="QJI36" s="131"/>
      <c r="QJJ36" s="131"/>
      <c r="QJK36" s="131"/>
      <c r="QJL36" s="131"/>
      <c r="QJM36" s="131"/>
      <c r="QJN36" s="131"/>
      <c r="QJO36" s="131"/>
      <c r="QJP36" s="131"/>
      <c r="QJQ36" s="131"/>
      <c r="QJR36" s="131"/>
      <c r="QJS36" s="131"/>
      <c r="QJT36" s="131"/>
      <c r="QJU36" s="131"/>
      <c r="QJV36" s="131"/>
      <c r="QJW36" s="131"/>
      <c r="QJX36" s="131"/>
      <c r="QJY36" s="131"/>
      <c r="QJZ36" s="131"/>
      <c r="QKA36" s="131"/>
      <c r="QKB36" s="131"/>
      <c r="QKC36" s="131"/>
      <c r="QKD36" s="131"/>
      <c r="QKE36" s="131"/>
      <c r="QKF36" s="131"/>
      <c r="QKG36" s="131"/>
      <c r="QKH36" s="131"/>
      <c r="QKI36" s="131"/>
      <c r="QKJ36" s="131"/>
      <c r="QKK36" s="131"/>
      <c r="QKL36" s="131"/>
      <c r="QKM36" s="131"/>
      <c r="QKN36" s="131"/>
      <c r="QKO36" s="131"/>
      <c r="QKP36" s="131"/>
      <c r="QKQ36" s="131"/>
      <c r="QKR36" s="131"/>
      <c r="QKS36" s="131"/>
      <c r="QKT36" s="131"/>
      <c r="QKU36" s="131"/>
      <c r="QKV36" s="131"/>
      <c r="QKW36" s="131"/>
      <c r="QKX36" s="131"/>
      <c r="QKY36" s="131"/>
      <c r="QKZ36" s="131"/>
      <c r="QLA36" s="131"/>
      <c r="QLB36" s="131"/>
      <c r="QLC36" s="131"/>
      <c r="QLD36" s="131"/>
      <c r="QLE36" s="131"/>
      <c r="QLF36" s="131"/>
      <c r="QLG36" s="131"/>
      <c r="QLH36" s="131"/>
      <c r="QLI36" s="131"/>
      <c r="QLJ36" s="131"/>
      <c r="QLK36" s="131"/>
      <c r="QLL36" s="131"/>
      <c r="QLM36" s="131"/>
      <c r="QLN36" s="131"/>
      <c r="QLO36" s="131"/>
      <c r="QLP36" s="131"/>
      <c r="QLQ36" s="131"/>
      <c r="QLR36" s="131"/>
      <c r="QLS36" s="131"/>
      <c r="QLT36" s="131"/>
      <c r="QLU36" s="131"/>
      <c r="QLV36" s="131"/>
      <c r="QLW36" s="131"/>
      <c r="QLX36" s="131"/>
      <c r="QLY36" s="131"/>
      <c r="QLZ36" s="131"/>
      <c r="QMA36" s="131"/>
      <c r="QMB36" s="131"/>
      <c r="QMC36" s="131"/>
      <c r="QMD36" s="131"/>
      <c r="QME36" s="131"/>
      <c r="QMF36" s="131"/>
      <c r="QMG36" s="131"/>
      <c r="QMH36" s="131"/>
      <c r="QMI36" s="131"/>
      <c r="QMJ36" s="131"/>
      <c r="QMK36" s="131"/>
      <c r="QML36" s="131"/>
      <c r="QMM36" s="131"/>
      <c r="QMN36" s="131"/>
      <c r="QMO36" s="131"/>
      <c r="QMP36" s="131"/>
      <c r="QMQ36" s="131"/>
      <c r="QMR36" s="131"/>
      <c r="QMS36" s="131"/>
      <c r="QMT36" s="131"/>
      <c r="QMU36" s="131"/>
      <c r="QMV36" s="131"/>
      <c r="QMW36" s="131"/>
      <c r="QMX36" s="131"/>
      <c r="QMY36" s="131"/>
      <c r="QMZ36" s="131"/>
      <c r="QNA36" s="131"/>
      <c r="QNB36" s="131"/>
      <c r="QNC36" s="131"/>
      <c r="QND36" s="131"/>
      <c r="QNE36" s="131"/>
      <c r="QNF36" s="131"/>
      <c r="QNG36" s="131"/>
      <c r="QNH36" s="131"/>
      <c r="QNI36" s="131"/>
      <c r="QNJ36" s="131"/>
      <c r="QNK36" s="131"/>
      <c r="QNL36" s="131"/>
      <c r="QNM36" s="131"/>
      <c r="QNN36" s="131"/>
      <c r="QNO36" s="131"/>
      <c r="QNP36" s="131"/>
      <c r="QNQ36" s="131"/>
      <c r="QNR36" s="131"/>
      <c r="QNS36" s="131"/>
      <c r="QNT36" s="131"/>
      <c r="QNU36" s="131"/>
      <c r="QNV36" s="131"/>
      <c r="QNW36" s="131"/>
      <c r="QNX36" s="131"/>
      <c r="QNY36" s="131"/>
      <c r="QNZ36" s="131"/>
      <c r="QOA36" s="131"/>
      <c r="QOB36" s="131"/>
      <c r="QOC36" s="131"/>
      <c r="QOD36" s="131"/>
      <c r="QOE36" s="131"/>
      <c r="QOF36" s="131"/>
      <c r="QOG36" s="131"/>
      <c r="QOH36" s="131"/>
      <c r="QOI36" s="131"/>
      <c r="QOJ36" s="131"/>
      <c r="QOK36" s="131"/>
      <c r="QOL36" s="131"/>
      <c r="QOM36" s="131"/>
      <c r="QON36" s="131"/>
      <c r="QOO36" s="131"/>
      <c r="QOP36" s="131"/>
      <c r="QOQ36" s="131"/>
      <c r="QOR36" s="131"/>
      <c r="QOS36" s="131"/>
      <c r="QOT36" s="131"/>
      <c r="QOU36" s="131"/>
      <c r="QOV36" s="131"/>
      <c r="QOW36" s="131"/>
      <c r="QOX36" s="131"/>
      <c r="QOY36" s="131"/>
      <c r="QOZ36" s="131"/>
      <c r="QPA36" s="131"/>
      <c r="QPB36" s="131"/>
      <c r="QPC36" s="131"/>
      <c r="QPD36" s="131"/>
      <c r="QPE36" s="131"/>
      <c r="QPF36" s="131"/>
      <c r="QPG36" s="131"/>
      <c r="QPH36" s="131"/>
      <c r="QPI36" s="131"/>
      <c r="QPJ36" s="131"/>
      <c r="QPK36" s="131"/>
      <c r="QPL36" s="131"/>
      <c r="QPM36" s="131"/>
      <c r="QPN36" s="131"/>
      <c r="QPO36" s="131"/>
      <c r="QPP36" s="131"/>
      <c r="QPQ36" s="131"/>
      <c r="QPR36" s="131"/>
      <c r="QPS36" s="131"/>
      <c r="QPT36" s="131"/>
      <c r="QPU36" s="131"/>
      <c r="QPV36" s="131"/>
      <c r="QPW36" s="131"/>
      <c r="QPX36" s="131"/>
      <c r="QPY36" s="131"/>
      <c r="QPZ36" s="131"/>
      <c r="QQA36" s="131"/>
      <c r="QQB36" s="131"/>
      <c r="QQC36" s="131"/>
      <c r="QQD36" s="131"/>
      <c r="QQE36" s="131"/>
      <c r="QQF36" s="131"/>
      <c r="QQG36" s="131"/>
      <c r="QQH36" s="131"/>
      <c r="QQI36" s="131"/>
      <c r="QQJ36" s="131"/>
      <c r="QQK36" s="131"/>
      <c r="QQL36" s="131"/>
      <c r="QQM36" s="131"/>
      <c r="QQN36" s="131"/>
      <c r="QQO36" s="131"/>
      <c r="QQP36" s="131"/>
      <c r="QQQ36" s="131"/>
      <c r="QQR36" s="131"/>
      <c r="QQS36" s="131"/>
      <c r="QQT36" s="131"/>
      <c r="QQU36" s="131"/>
      <c r="QQV36" s="131"/>
      <c r="QQW36" s="131"/>
      <c r="QQX36" s="131"/>
      <c r="QQY36" s="131"/>
      <c r="QQZ36" s="131"/>
      <c r="QRA36" s="131"/>
      <c r="QRB36" s="131"/>
      <c r="QRC36" s="131"/>
      <c r="QRD36" s="131"/>
      <c r="QRE36" s="131"/>
      <c r="QRF36" s="131"/>
      <c r="QRG36" s="131"/>
      <c r="QRH36" s="131"/>
      <c r="QRI36" s="131"/>
      <c r="QRJ36" s="131"/>
      <c r="QRK36" s="131"/>
      <c r="QRL36" s="131"/>
      <c r="QRM36" s="131"/>
      <c r="QRN36" s="131"/>
      <c r="QRO36" s="131"/>
      <c r="QRP36" s="131"/>
      <c r="QRQ36" s="131"/>
      <c r="QRR36" s="131"/>
      <c r="QRS36" s="131"/>
      <c r="QRT36" s="131"/>
      <c r="QRU36" s="131"/>
      <c r="QRV36" s="131"/>
      <c r="QRW36" s="131"/>
      <c r="QRX36" s="131"/>
      <c r="QRY36" s="131"/>
      <c r="QRZ36" s="131"/>
      <c r="QSA36" s="131"/>
      <c r="QSB36" s="131"/>
      <c r="QSC36" s="131"/>
      <c r="QSD36" s="131"/>
      <c r="QSE36" s="131"/>
      <c r="QSF36" s="131"/>
      <c r="QSG36" s="131"/>
      <c r="QSH36" s="131"/>
      <c r="QSI36" s="131"/>
      <c r="QSJ36" s="131"/>
      <c r="QSK36" s="131"/>
      <c r="QSL36" s="131"/>
      <c r="QSM36" s="131"/>
      <c r="QSN36" s="131"/>
      <c r="QSO36" s="131"/>
      <c r="QSP36" s="131"/>
      <c r="QSQ36" s="131"/>
      <c r="QSR36" s="131"/>
      <c r="QSS36" s="131"/>
      <c r="QST36" s="131"/>
      <c r="QSU36" s="131"/>
      <c r="QSV36" s="131"/>
      <c r="QSW36" s="131"/>
      <c r="QSX36" s="131"/>
      <c r="QSY36" s="131"/>
      <c r="QSZ36" s="131"/>
      <c r="QTA36" s="131"/>
      <c r="QTB36" s="131"/>
      <c r="QTC36" s="131"/>
      <c r="QTD36" s="131"/>
      <c r="QTE36" s="131"/>
      <c r="QTF36" s="131"/>
      <c r="QTG36" s="131"/>
      <c r="QTH36" s="131"/>
      <c r="QTI36" s="131"/>
      <c r="QTJ36" s="131"/>
      <c r="QTK36" s="131"/>
      <c r="QTL36" s="131"/>
      <c r="QTM36" s="131"/>
      <c r="QTN36" s="131"/>
      <c r="QTO36" s="131"/>
      <c r="QTP36" s="131"/>
      <c r="QTQ36" s="131"/>
      <c r="QTR36" s="131"/>
      <c r="QTS36" s="131"/>
      <c r="QTT36" s="131"/>
      <c r="QTU36" s="131"/>
      <c r="QTV36" s="131"/>
      <c r="QTW36" s="131"/>
      <c r="QTX36" s="131"/>
      <c r="QTY36" s="131"/>
      <c r="QTZ36" s="131"/>
      <c r="QUA36" s="131"/>
      <c r="QUB36" s="131"/>
      <c r="QUC36" s="131"/>
      <c r="QUD36" s="131"/>
      <c r="QUE36" s="131"/>
      <c r="QUF36" s="131"/>
      <c r="QUG36" s="131"/>
      <c r="QUH36" s="131"/>
      <c r="QUI36" s="131"/>
      <c r="QUJ36" s="131"/>
      <c r="QUK36" s="131"/>
      <c r="QUL36" s="131"/>
      <c r="QUM36" s="131"/>
      <c r="QUN36" s="131"/>
      <c r="QUO36" s="131"/>
      <c r="QUP36" s="131"/>
      <c r="QUQ36" s="131"/>
      <c r="QUR36" s="131"/>
      <c r="QUS36" s="131"/>
      <c r="QUT36" s="131"/>
      <c r="QUU36" s="131"/>
      <c r="QUV36" s="131"/>
      <c r="QUW36" s="131"/>
      <c r="QUX36" s="131"/>
      <c r="QUY36" s="131"/>
      <c r="QUZ36" s="131"/>
      <c r="QVA36" s="131"/>
      <c r="QVB36" s="131"/>
      <c r="QVC36" s="131"/>
      <c r="QVD36" s="131"/>
      <c r="QVE36" s="131"/>
      <c r="QVF36" s="131"/>
      <c r="QVG36" s="131"/>
      <c r="QVH36" s="131"/>
      <c r="QVI36" s="131"/>
      <c r="QVJ36" s="131"/>
      <c r="QVK36" s="131"/>
      <c r="QVL36" s="131"/>
      <c r="QVM36" s="131"/>
      <c r="QVN36" s="131"/>
      <c r="QVO36" s="131"/>
      <c r="QVP36" s="131"/>
      <c r="QVQ36" s="131"/>
      <c r="QVR36" s="131"/>
      <c r="QVS36" s="131"/>
      <c r="QVT36" s="131"/>
      <c r="QVU36" s="131"/>
      <c r="QVV36" s="131"/>
      <c r="QVW36" s="131"/>
      <c r="QVX36" s="131"/>
      <c r="QVY36" s="131"/>
      <c r="QVZ36" s="131"/>
      <c r="QWA36" s="131"/>
      <c r="QWB36" s="131"/>
      <c r="QWC36" s="131"/>
      <c r="QWD36" s="131"/>
      <c r="QWE36" s="131"/>
      <c r="QWF36" s="131"/>
      <c r="QWG36" s="131"/>
      <c r="QWH36" s="131"/>
      <c r="QWI36" s="131"/>
      <c r="QWJ36" s="131"/>
      <c r="QWK36" s="131"/>
      <c r="QWL36" s="131"/>
      <c r="QWM36" s="131"/>
      <c r="QWN36" s="131"/>
      <c r="QWO36" s="131"/>
      <c r="QWP36" s="131"/>
      <c r="QWQ36" s="131"/>
      <c r="QWR36" s="131"/>
      <c r="QWS36" s="131"/>
      <c r="QWT36" s="131"/>
      <c r="QWU36" s="131"/>
      <c r="QWV36" s="131"/>
      <c r="QWW36" s="131"/>
      <c r="QWX36" s="131"/>
      <c r="QWY36" s="131"/>
      <c r="QWZ36" s="131"/>
      <c r="QXA36" s="131"/>
      <c r="QXB36" s="131"/>
      <c r="QXC36" s="131"/>
      <c r="QXD36" s="131"/>
      <c r="QXE36" s="131"/>
      <c r="QXF36" s="131"/>
      <c r="QXG36" s="131"/>
      <c r="QXH36" s="131"/>
      <c r="QXI36" s="131"/>
      <c r="QXJ36" s="131"/>
      <c r="QXK36" s="131"/>
      <c r="QXL36" s="131"/>
      <c r="QXM36" s="131"/>
      <c r="QXN36" s="131"/>
      <c r="QXO36" s="131"/>
      <c r="QXP36" s="131"/>
      <c r="QXQ36" s="131"/>
      <c r="QXR36" s="131"/>
      <c r="QXS36" s="131"/>
      <c r="QXT36" s="131"/>
      <c r="QXU36" s="131"/>
      <c r="QXV36" s="131"/>
      <c r="QXW36" s="131"/>
      <c r="QXX36" s="131"/>
      <c r="QXY36" s="131"/>
      <c r="QXZ36" s="131"/>
      <c r="QYA36" s="131"/>
      <c r="QYB36" s="131"/>
      <c r="QYC36" s="131"/>
      <c r="QYD36" s="131"/>
      <c r="QYE36" s="131"/>
      <c r="QYF36" s="131"/>
      <c r="QYG36" s="131"/>
      <c r="QYH36" s="131"/>
      <c r="QYI36" s="131"/>
      <c r="QYJ36" s="131"/>
      <c r="QYK36" s="131"/>
      <c r="QYL36" s="131"/>
      <c r="QYM36" s="131"/>
      <c r="QYN36" s="131"/>
      <c r="QYO36" s="131"/>
      <c r="QYP36" s="131"/>
      <c r="QYQ36" s="131"/>
      <c r="QYR36" s="131"/>
      <c r="QYS36" s="131"/>
      <c r="QYT36" s="131"/>
      <c r="QYU36" s="131"/>
      <c r="QYV36" s="131"/>
      <c r="QYW36" s="131"/>
      <c r="QYX36" s="131"/>
      <c r="QYY36" s="131"/>
      <c r="QYZ36" s="131"/>
      <c r="QZA36" s="131"/>
      <c r="QZB36" s="131"/>
      <c r="QZC36" s="131"/>
      <c r="QZD36" s="131"/>
      <c r="QZE36" s="131"/>
      <c r="QZF36" s="131"/>
      <c r="QZG36" s="131"/>
      <c r="QZH36" s="131"/>
      <c r="QZI36" s="131"/>
      <c r="QZJ36" s="131"/>
      <c r="QZK36" s="131"/>
      <c r="QZL36" s="131"/>
      <c r="QZM36" s="131"/>
      <c r="QZN36" s="131"/>
      <c r="QZO36" s="131"/>
      <c r="QZP36" s="131"/>
      <c r="QZQ36" s="131"/>
      <c r="QZR36" s="131"/>
      <c r="QZS36" s="131"/>
      <c r="QZT36" s="131"/>
      <c r="QZU36" s="131"/>
      <c r="QZV36" s="131"/>
      <c r="QZW36" s="131"/>
      <c r="QZX36" s="131"/>
      <c r="QZY36" s="131"/>
      <c r="QZZ36" s="131"/>
      <c r="RAA36" s="131"/>
      <c r="RAB36" s="131"/>
      <c r="RAC36" s="131"/>
      <c r="RAD36" s="131"/>
      <c r="RAE36" s="131"/>
      <c r="RAF36" s="131"/>
      <c r="RAG36" s="131"/>
      <c r="RAH36" s="131"/>
      <c r="RAI36" s="131"/>
      <c r="RAJ36" s="131"/>
      <c r="RAK36" s="131"/>
      <c r="RAL36" s="131"/>
      <c r="RAM36" s="131"/>
      <c r="RAN36" s="131"/>
      <c r="RAO36" s="131"/>
      <c r="RAP36" s="131"/>
      <c r="RAQ36" s="131"/>
      <c r="RAR36" s="131"/>
      <c r="RAS36" s="131"/>
      <c r="RAT36" s="131"/>
      <c r="RAU36" s="131"/>
      <c r="RAV36" s="131"/>
      <c r="RAW36" s="131"/>
      <c r="RAX36" s="131"/>
      <c r="RAY36" s="131"/>
      <c r="RAZ36" s="131"/>
      <c r="RBA36" s="131"/>
      <c r="RBB36" s="131"/>
      <c r="RBC36" s="131"/>
      <c r="RBD36" s="131"/>
      <c r="RBE36" s="131"/>
      <c r="RBF36" s="131"/>
      <c r="RBG36" s="131"/>
      <c r="RBH36" s="131"/>
      <c r="RBI36" s="131"/>
      <c r="RBJ36" s="131"/>
      <c r="RBK36" s="131"/>
      <c r="RBL36" s="131"/>
      <c r="RBM36" s="131"/>
      <c r="RBN36" s="131"/>
      <c r="RBO36" s="131"/>
      <c r="RBP36" s="131"/>
      <c r="RBQ36" s="131"/>
      <c r="RBR36" s="131"/>
      <c r="RBS36" s="131"/>
      <c r="RBT36" s="131"/>
      <c r="RBU36" s="131"/>
      <c r="RBV36" s="131"/>
      <c r="RBW36" s="131"/>
      <c r="RBX36" s="131"/>
      <c r="RBY36" s="131"/>
      <c r="RBZ36" s="131"/>
      <c r="RCA36" s="131"/>
      <c r="RCB36" s="131"/>
      <c r="RCC36" s="131"/>
      <c r="RCD36" s="131"/>
      <c r="RCE36" s="131"/>
      <c r="RCF36" s="131"/>
      <c r="RCG36" s="131"/>
      <c r="RCH36" s="131"/>
      <c r="RCI36" s="131"/>
      <c r="RCJ36" s="131"/>
      <c r="RCK36" s="131"/>
      <c r="RCL36" s="131"/>
      <c r="RCM36" s="131"/>
      <c r="RCN36" s="131"/>
      <c r="RCO36" s="131"/>
      <c r="RCP36" s="131"/>
      <c r="RCQ36" s="131"/>
      <c r="RCR36" s="131"/>
      <c r="RCS36" s="131"/>
      <c r="RCT36" s="131"/>
      <c r="RCU36" s="131"/>
      <c r="RCV36" s="131"/>
      <c r="RCW36" s="131"/>
      <c r="RCX36" s="131"/>
      <c r="RCY36" s="131"/>
      <c r="RCZ36" s="131"/>
      <c r="RDA36" s="131"/>
      <c r="RDB36" s="131"/>
      <c r="RDC36" s="131"/>
      <c r="RDD36" s="131"/>
      <c r="RDE36" s="131"/>
      <c r="RDF36" s="131"/>
      <c r="RDG36" s="131"/>
      <c r="RDH36" s="131"/>
      <c r="RDI36" s="131"/>
      <c r="RDJ36" s="131"/>
      <c r="RDK36" s="131"/>
      <c r="RDL36" s="131"/>
      <c r="RDM36" s="131"/>
      <c r="RDN36" s="131"/>
      <c r="RDO36" s="131"/>
      <c r="RDP36" s="131"/>
      <c r="RDQ36" s="131"/>
      <c r="RDR36" s="131"/>
      <c r="RDS36" s="131"/>
      <c r="RDT36" s="131"/>
      <c r="RDU36" s="131"/>
      <c r="RDV36" s="131"/>
      <c r="RDW36" s="131"/>
      <c r="RDX36" s="131"/>
      <c r="RDY36" s="131"/>
      <c r="RDZ36" s="131"/>
      <c r="REA36" s="131"/>
      <c r="REB36" s="131"/>
      <c r="REC36" s="131"/>
      <c r="RED36" s="131"/>
      <c r="REE36" s="131"/>
      <c r="REF36" s="131"/>
      <c r="REG36" s="131"/>
      <c r="REH36" s="131"/>
      <c r="REI36" s="131"/>
      <c r="REJ36" s="131"/>
      <c r="REK36" s="131"/>
      <c r="REL36" s="131"/>
      <c r="REM36" s="131"/>
      <c r="REN36" s="131"/>
      <c r="REO36" s="131"/>
      <c r="REP36" s="131"/>
      <c r="REQ36" s="131"/>
      <c r="RER36" s="131"/>
      <c r="RES36" s="131"/>
      <c r="RET36" s="131"/>
      <c r="REU36" s="131"/>
      <c r="REV36" s="131"/>
      <c r="REW36" s="131"/>
      <c r="REX36" s="131"/>
      <c r="REY36" s="131"/>
      <c r="REZ36" s="131"/>
      <c r="RFA36" s="131"/>
      <c r="RFB36" s="131"/>
      <c r="RFC36" s="131"/>
      <c r="RFD36" s="131"/>
      <c r="RFE36" s="131"/>
      <c r="RFF36" s="131"/>
      <c r="RFG36" s="131"/>
      <c r="RFH36" s="131"/>
      <c r="RFI36" s="131"/>
      <c r="RFJ36" s="131"/>
      <c r="RFK36" s="131"/>
      <c r="RFL36" s="131"/>
      <c r="RFM36" s="131"/>
      <c r="RFN36" s="131"/>
      <c r="RFO36" s="131"/>
      <c r="RFP36" s="131"/>
      <c r="RFQ36" s="131"/>
      <c r="RFR36" s="131"/>
      <c r="RFS36" s="131"/>
      <c r="RFT36" s="131"/>
      <c r="RFU36" s="131"/>
      <c r="RFV36" s="131"/>
      <c r="RFW36" s="131"/>
      <c r="RFX36" s="131"/>
      <c r="RFY36" s="131"/>
      <c r="RFZ36" s="131"/>
      <c r="RGA36" s="131"/>
      <c r="RGB36" s="131"/>
      <c r="RGC36" s="131"/>
      <c r="RGD36" s="131"/>
      <c r="RGE36" s="131"/>
      <c r="RGF36" s="131"/>
      <c r="RGG36" s="131"/>
      <c r="RGH36" s="131"/>
      <c r="RGI36" s="131"/>
      <c r="RGJ36" s="131"/>
      <c r="RGK36" s="131"/>
      <c r="RGL36" s="131"/>
      <c r="RGM36" s="131"/>
      <c r="RGN36" s="131"/>
      <c r="RGO36" s="131"/>
      <c r="RGP36" s="131"/>
      <c r="RGQ36" s="131"/>
      <c r="RGR36" s="131"/>
      <c r="RGS36" s="131"/>
      <c r="RGT36" s="131"/>
      <c r="RGU36" s="131"/>
      <c r="RGV36" s="131"/>
      <c r="RGW36" s="131"/>
      <c r="RGX36" s="131"/>
      <c r="RGY36" s="131"/>
      <c r="RGZ36" s="131"/>
      <c r="RHA36" s="131"/>
      <c r="RHB36" s="131"/>
      <c r="RHC36" s="131"/>
      <c r="RHD36" s="131"/>
      <c r="RHE36" s="131"/>
      <c r="RHF36" s="131"/>
      <c r="RHG36" s="131"/>
      <c r="RHH36" s="131"/>
      <c r="RHI36" s="131"/>
      <c r="RHJ36" s="131"/>
      <c r="RHK36" s="131"/>
      <c r="RHL36" s="131"/>
      <c r="RHM36" s="131"/>
      <c r="RHN36" s="131"/>
      <c r="RHO36" s="131"/>
      <c r="RHP36" s="131"/>
      <c r="RHQ36" s="131"/>
      <c r="RHR36" s="131"/>
      <c r="RHS36" s="131"/>
      <c r="RHT36" s="131"/>
      <c r="RHU36" s="131"/>
      <c r="RHV36" s="131"/>
      <c r="RHW36" s="131"/>
      <c r="RHX36" s="131"/>
      <c r="RHY36" s="131"/>
      <c r="RHZ36" s="131"/>
      <c r="RIA36" s="131"/>
      <c r="RIB36" s="131"/>
      <c r="RIC36" s="131"/>
      <c r="RID36" s="131"/>
      <c r="RIE36" s="131"/>
      <c r="RIF36" s="131"/>
      <c r="RIG36" s="131"/>
      <c r="RIH36" s="131"/>
      <c r="RII36" s="131"/>
      <c r="RIJ36" s="131"/>
      <c r="RIK36" s="131"/>
      <c r="RIL36" s="131"/>
      <c r="RIM36" s="131"/>
      <c r="RIN36" s="131"/>
      <c r="RIO36" s="131"/>
      <c r="RIP36" s="131"/>
      <c r="RIQ36" s="131"/>
      <c r="RIR36" s="131"/>
      <c r="RIS36" s="131"/>
      <c r="RIT36" s="131"/>
      <c r="RIU36" s="131"/>
      <c r="RIV36" s="131"/>
      <c r="RIW36" s="131"/>
      <c r="RIX36" s="131"/>
      <c r="RIY36" s="131"/>
      <c r="RIZ36" s="131"/>
      <c r="RJA36" s="131"/>
      <c r="RJB36" s="131"/>
      <c r="RJC36" s="131"/>
      <c r="RJD36" s="131"/>
      <c r="RJE36" s="131"/>
      <c r="RJF36" s="131"/>
      <c r="RJG36" s="131"/>
      <c r="RJH36" s="131"/>
      <c r="RJI36" s="131"/>
      <c r="RJJ36" s="131"/>
      <c r="RJK36" s="131"/>
      <c r="RJL36" s="131"/>
      <c r="RJM36" s="131"/>
      <c r="RJN36" s="131"/>
      <c r="RJO36" s="131"/>
      <c r="RJP36" s="131"/>
      <c r="RJQ36" s="131"/>
      <c r="RJR36" s="131"/>
      <c r="RJS36" s="131"/>
      <c r="RJT36" s="131"/>
      <c r="RJU36" s="131"/>
      <c r="RJV36" s="131"/>
      <c r="RJW36" s="131"/>
      <c r="RJX36" s="131"/>
      <c r="RJY36" s="131"/>
      <c r="RJZ36" s="131"/>
      <c r="RKA36" s="131"/>
      <c r="RKB36" s="131"/>
      <c r="RKC36" s="131"/>
      <c r="RKD36" s="131"/>
      <c r="RKE36" s="131"/>
      <c r="RKF36" s="131"/>
      <c r="RKG36" s="131"/>
      <c r="RKH36" s="131"/>
      <c r="RKI36" s="131"/>
      <c r="RKJ36" s="131"/>
      <c r="RKK36" s="131"/>
      <c r="RKL36" s="131"/>
      <c r="RKM36" s="131"/>
      <c r="RKN36" s="131"/>
      <c r="RKO36" s="131"/>
      <c r="RKP36" s="131"/>
      <c r="RKQ36" s="131"/>
      <c r="RKR36" s="131"/>
      <c r="RKS36" s="131"/>
      <c r="RKT36" s="131"/>
      <c r="RKU36" s="131"/>
      <c r="RKV36" s="131"/>
      <c r="RKW36" s="131"/>
      <c r="RKX36" s="131"/>
      <c r="RKY36" s="131"/>
      <c r="RKZ36" s="131"/>
      <c r="RLA36" s="131"/>
      <c r="RLB36" s="131"/>
      <c r="RLC36" s="131"/>
      <c r="RLD36" s="131"/>
      <c r="RLE36" s="131"/>
      <c r="RLF36" s="131"/>
      <c r="RLG36" s="131"/>
      <c r="RLH36" s="131"/>
      <c r="RLI36" s="131"/>
      <c r="RLJ36" s="131"/>
      <c r="RLK36" s="131"/>
      <c r="RLL36" s="131"/>
      <c r="RLM36" s="131"/>
      <c r="RLN36" s="131"/>
      <c r="RLO36" s="131"/>
      <c r="RLP36" s="131"/>
      <c r="RLQ36" s="131"/>
      <c r="RLR36" s="131"/>
      <c r="RLS36" s="131"/>
      <c r="RLT36" s="131"/>
      <c r="RLU36" s="131"/>
      <c r="RLV36" s="131"/>
      <c r="RLW36" s="131"/>
      <c r="RLX36" s="131"/>
      <c r="RLY36" s="131"/>
      <c r="RLZ36" s="131"/>
      <c r="RMA36" s="131"/>
      <c r="RMB36" s="131"/>
      <c r="RMC36" s="131"/>
      <c r="RMD36" s="131"/>
      <c r="RME36" s="131"/>
      <c r="RMF36" s="131"/>
      <c r="RMG36" s="131"/>
      <c r="RMH36" s="131"/>
      <c r="RMI36" s="131"/>
      <c r="RMJ36" s="131"/>
      <c r="RMK36" s="131"/>
      <c r="RML36" s="131"/>
      <c r="RMM36" s="131"/>
      <c r="RMN36" s="131"/>
      <c r="RMO36" s="131"/>
      <c r="RMP36" s="131"/>
      <c r="RMQ36" s="131"/>
      <c r="RMR36" s="131"/>
      <c r="RMS36" s="131"/>
      <c r="RMT36" s="131"/>
      <c r="RMU36" s="131"/>
      <c r="RMV36" s="131"/>
      <c r="RMW36" s="131"/>
      <c r="RMX36" s="131"/>
      <c r="RMY36" s="131"/>
      <c r="RMZ36" s="131"/>
      <c r="RNA36" s="131"/>
      <c r="RNB36" s="131"/>
      <c r="RNC36" s="131"/>
      <c r="RND36" s="131"/>
      <c r="RNE36" s="131"/>
      <c r="RNF36" s="131"/>
      <c r="RNG36" s="131"/>
      <c r="RNH36" s="131"/>
      <c r="RNI36" s="131"/>
      <c r="RNJ36" s="131"/>
      <c r="RNK36" s="131"/>
      <c r="RNL36" s="131"/>
      <c r="RNM36" s="131"/>
      <c r="RNN36" s="131"/>
      <c r="RNO36" s="131"/>
      <c r="RNP36" s="131"/>
      <c r="RNQ36" s="131"/>
      <c r="RNR36" s="131"/>
      <c r="RNS36" s="131"/>
      <c r="RNT36" s="131"/>
      <c r="RNU36" s="131"/>
      <c r="RNV36" s="131"/>
      <c r="RNW36" s="131"/>
      <c r="RNX36" s="131"/>
      <c r="RNY36" s="131"/>
      <c r="RNZ36" s="131"/>
      <c r="ROA36" s="131"/>
      <c r="ROB36" s="131"/>
      <c r="ROC36" s="131"/>
      <c r="ROD36" s="131"/>
      <c r="ROE36" s="131"/>
      <c r="ROF36" s="131"/>
      <c r="ROG36" s="131"/>
      <c r="ROH36" s="131"/>
      <c r="ROI36" s="131"/>
      <c r="ROJ36" s="131"/>
      <c r="ROK36" s="131"/>
      <c r="ROL36" s="131"/>
      <c r="ROM36" s="131"/>
      <c r="RON36" s="131"/>
      <c r="ROO36" s="131"/>
      <c r="ROP36" s="131"/>
      <c r="ROQ36" s="131"/>
      <c r="ROR36" s="131"/>
      <c r="ROS36" s="131"/>
      <c r="ROT36" s="131"/>
      <c r="ROU36" s="131"/>
      <c r="ROV36" s="131"/>
      <c r="ROW36" s="131"/>
      <c r="ROX36" s="131"/>
      <c r="ROY36" s="131"/>
      <c r="ROZ36" s="131"/>
      <c r="RPA36" s="131"/>
      <c r="RPB36" s="131"/>
      <c r="RPC36" s="131"/>
      <c r="RPD36" s="131"/>
      <c r="RPE36" s="131"/>
      <c r="RPF36" s="131"/>
      <c r="RPG36" s="131"/>
      <c r="RPH36" s="131"/>
      <c r="RPI36" s="131"/>
      <c r="RPJ36" s="131"/>
      <c r="RPK36" s="131"/>
      <c r="RPL36" s="131"/>
      <c r="RPM36" s="131"/>
      <c r="RPN36" s="131"/>
      <c r="RPO36" s="131"/>
      <c r="RPP36" s="131"/>
      <c r="RPQ36" s="131"/>
      <c r="RPR36" s="131"/>
      <c r="RPS36" s="131"/>
      <c r="RPT36" s="131"/>
      <c r="RPU36" s="131"/>
      <c r="RPV36" s="131"/>
      <c r="RPW36" s="131"/>
      <c r="RPX36" s="131"/>
      <c r="RPY36" s="131"/>
      <c r="RPZ36" s="131"/>
      <c r="RQA36" s="131"/>
      <c r="RQB36" s="131"/>
      <c r="RQC36" s="131"/>
      <c r="RQD36" s="131"/>
      <c r="RQE36" s="131"/>
      <c r="RQF36" s="131"/>
      <c r="RQG36" s="131"/>
      <c r="RQH36" s="131"/>
      <c r="RQI36" s="131"/>
      <c r="RQJ36" s="131"/>
      <c r="RQK36" s="131"/>
      <c r="RQL36" s="131"/>
      <c r="RQM36" s="131"/>
      <c r="RQN36" s="131"/>
      <c r="RQO36" s="131"/>
      <c r="RQP36" s="131"/>
      <c r="RQQ36" s="131"/>
      <c r="RQR36" s="131"/>
      <c r="RQS36" s="131"/>
      <c r="RQT36" s="131"/>
      <c r="RQU36" s="131"/>
      <c r="RQV36" s="131"/>
      <c r="RQW36" s="131"/>
      <c r="RQX36" s="131"/>
      <c r="RQY36" s="131"/>
      <c r="RQZ36" s="131"/>
      <c r="RRA36" s="131"/>
      <c r="RRB36" s="131"/>
      <c r="RRC36" s="131"/>
      <c r="RRD36" s="131"/>
      <c r="RRE36" s="131"/>
      <c r="RRF36" s="131"/>
      <c r="RRG36" s="131"/>
      <c r="RRH36" s="131"/>
      <c r="RRI36" s="131"/>
      <c r="RRJ36" s="131"/>
      <c r="RRK36" s="131"/>
      <c r="RRL36" s="131"/>
      <c r="RRM36" s="131"/>
      <c r="RRN36" s="131"/>
      <c r="RRO36" s="131"/>
      <c r="RRP36" s="131"/>
      <c r="RRQ36" s="131"/>
      <c r="RRR36" s="131"/>
      <c r="RRS36" s="131"/>
      <c r="RRT36" s="131"/>
      <c r="RRU36" s="131"/>
      <c r="RRV36" s="131"/>
      <c r="RRW36" s="131"/>
      <c r="RRX36" s="131"/>
      <c r="RRY36" s="131"/>
      <c r="RRZ36" s="131"/>
      <c r="RSA36" s="131"/>
      <c r="RSB36" s="131"/>
      <c r="RSC36" s="131"/>
      <c r="RSD36" s="131"/>
      <c r="RSE36" s="131"/>
      <c r="RSF36" s="131"/>
      <c r="RSG36" s="131"/>
      <c r="RSH36" s="131"/>
      <c r="RSI36" s="131"/>
      <c r="RSJ36" s="131"/>
      <c r="RSK36" s="131"/>
      <c r="RSL36" s="131"/>
      <c r="RSM36" s="131"/>
      <c r="RSN36" s="131"/>
      <c r="RSO36" s="131"/>
      <c r="RSP36" s="131"/>
      <c r="RSQ36" s="131"/>
      <c r="RSR36" s="131"/>
      <c r="RSS36" s="131"/>
      <c r="RST36" s="131"/>
      <c r="RSU36" s="131"/>
      <c r="RSV36" s="131"/>
      <c r="RSW36" s="131"/>
      <c r="RSX36" s="131"/>
      <c r="RSY36" s="131"/>
      <c r="RSZ36" s="131"/>
      <c r="RTA36" s="131"/>
      <c r="RTB36" s="131"/>
      <c r="RTC36" s="131"/>
      <c r="RTD36" s="131"/>
      <c r="RTE36" s="131"/>
      <c r="RTF36" s="131"/>
      <c r="RTG36" s="131"/>
      <c r="RTH36" s="131"/>
      <c r="RTI36" s="131"/>
      <c r="RTJ36" s="131"/>
      <c r="RTK36" s="131"/>
      <c r="RTL36" s="131"/>
      <c r="RTM36" s="131"/>
      <c r="RTN36" s="131"/>
      <c r="RTO36" s="131"/>
      <c r="RTP36" s="131"/>
      <c r="RTQ36" s="131"/>
      <c r="RTR36" s="131"/>
      <c r="RTS36" s="131"/>
      <c r="RTT36" s="131"/>
      <c r="RTU36" s="131"/>
      <c r="RTV36" s="131"/>
      <c r="RTW36" s="131"/>
      <c r="RTX36" s="131"/>
      <c r="RTY36" s="131"/>
      <c r="RTZ36" s="131"/>
      <c r="RUA36" s="131"/>
      <c r="RUB36" s="131"/>
      <c r="RUC36" s="131"/>
      <c r="RUD36" s="131"/>
      <c r="RUE36" s="131"/>
      <c r="RUF36" s="131"/>
      <c r="RUG36" s="131"/>
      <c r="RUH36" s="131"/>
      <c r="RUI36" s="131"/>
      <c r="RUJ36" s="131"/>
      <c r="RUK36" s="131"/>
      <c r="RUL36" s="131"/>
      <c r="RUM36" s="131"/>
      <c r="RUN36" s="131"/>
      <c r="RUO36" s="131"/>
      <c r="RUP36" s="131"/>
      <c r="RUQ36" s="131"/>
      <c r="RUR36" s="131"/>
      <c r="RUS36" s="131"/>
      <c r="RUT36" s="131"/>
      <c r="RUU36" s="131"/>
      <c r="RUV36" s="131"/>
      <c r="RUW36" s="131"/>
      <c r="RUX36" s="131"/>
      <c r="RUY36" s="131"/>
      <c r="RUZ36" s="131"/>
      <c r="RVA36" s="131"/>
      <c r="RVB36" s="131"/>
      <c r="RVC36" s="131"/>
      <c r="RVD36" s="131"/>
      <c r="RVE36" s="131"/>
      <c r="RVF36" s="131"/>
      <c r="RVG36" s="131"/>
      <c r="RVH36" s="131"/>
      <c r="RVI36" s="131"/>
      <c r="RVJ36" s="131"/>
      <c r="RVK36" s="131"/>
      <c r="RVL36" s="131"/>
      <c r="RVM36" s="131"/>
      <c r="RVN36" s="131"/>
      <c r="RVO36" s="131"/>
      <c r="RVP36" s="131"/>
      <c r="RVQ36" s="131"/>
      <c r="RVR36" s="131"/>
      <c r="RVS36" s="131"/>
      <c r="RVT36" s="131"/>
      <c r="RVU36" s="131"/>
      <c r="RVV36" s="131"/>
      <c r="RVW36" s="131"/>
      <c r="RVX36" s="131"/>
      <c r="RVY36" s="131"/>
      <c r="RVZ36" s="131"/>
      <c r="RWA36" s="131"/>
      <c r="RWB36" s="131"/>
      <c r="RWC36" s="131"/>
      <c r="RWD36" s="131"/>
      <c r="RWE36" s="131"/>
      <c r="RWF36" s="131"/>
      <c r="RWG36" s="131"/>
      <c r="RWH36" s="131"/>
      <c r="RWI36" s="131"/>
      <c r="RWJ36" s="131"/>
      <c r="RWK36" s="131"/>
      <c r="RWL36" s="131"/>
      <c r="RWM36" s="131"/>
      <c r="RWN36" s="131"/>
      <c r="RWO36" s="131"/>
      <c r="RWP36" s="131"/>
      <c r="RWQ36" s="131"/>
      <c r="RWR36" s="131"/>
      <c r="RWS36" s="131"/>
      <c r="RWT36" s="131"/>
      <c r="RWU36" s="131"/>
      <c r="RWV36" s="131"/>
      <c r="RWW36" s="131"/>
      <c r="RWX36" s="131"/>
      <c r="RWY36" s="131"/>
      <c r="RWZ36" s="131"/>
      <c r="RXA36" s="131"/>
      <c r="RXB36" s="131"/>
      <c r="RXC36" s="131"/>
      <c r="RXD36" s="131"/>
      <c r="RXE36" s="131"/>
      <c r="RXF36" s="131"/>
      <c r="RXG36" s="131"/>
      <c r="RXH36" s="131"/>
      <c r="RXI36" s="131"/>
      <c r="RXJ36" s="131"/>
      <c r="RXK36" s="131"/>
      <c r="RXL36" s="131"/>
      <c r="RXM36" s="131"/>
      <c r="RXN36" s="131"/>
      <c r="RXO36" s="131"/>
      <c r="RXP36" s="131"/>
      <c r="RXQ36" s="131"/>
      <c r="RXR36" s="131"/>
      <c r="RXS36" s="131"/>
      <c r="RXT36" s="131"/>
      <c r="RXU36" s="131"/>
      <c r="RXV36" s="131"/>
      <c r="RXW36" s="131"/>
      <c r="RXX36" s="131"/>
      <c r="RXY36" s="131"/>
      <c r="RXZ36" s="131"/>
      <c r="RYA36" s="131"/>
      <c r="RYB36" s="131"/>
      <c r="RYC36" s="131"/>
      <c r="RYD36" s="131"/>
      <c r="RYE36" s="131"/>
      <c r="RYF36" s="131"/>
      <c r="RYG36" s="131"/>
      <c r="RYH36" s="131"/>
      <c r="RYI36" s="131"/>
      <c r="RYJ36" s="131"/>
      <c r="RYK36" s="131"/>
      <c r="RYL36" s="131"/>
      <c r="RYM36" s="131"/>
      <c r="RYN36" s="131"/>
      <c r="RYO36" s="131"/>
      <c r="RYP36" s="131"/>
      <c r="RYQ36" s="131"/>
      <c r="RYR36" s="131"/>
      <c r="RYS36" s="131"/>
      <c r="RYT36" s="131"/>
      <c r="RYU36" s="131"/>
      <c r="RYV36" s="131"/>
      <c r="RYW36" s="131"/>
      <c r="RYX36" s="131"/>
      <c r="RYY36" s="131"/>
      <c r="RYZ36" s="131"/>
      <c r="RZA36" s="131"/>
      <c r="RZB36" s="131"/>
      <c r="RZC36" s="131"/>
      <c r="RZD36" s="131"/>
      <c r="RZE36" s="131"/>
      <c r="RZF36" s="131"/>
      <c r="RZG36" s="131"/>
      <c r="RZH36" s="131"/>
      <c r="RZI36" s="131"/>
      <c r="RZJ36" s="131"/>
      <c r="RZK36" s="131"/>
      <c r="RZL36" s="131"/>
      <c r="RZM36" s="131"/>
      <c r="RZN36" s="131"/>
      <c r="RZO36" s="131"/>
      <c r="RZP36" s="131"/>
      <c r="RZQ36" s="131"/>
      <c r="RZR36" s="131"/>
      <c r="RZS36" s="131"/>
      <c r="RZT36" s="131"/>
      <c r="RZU36" s="131"/>
      <c r="RZV36" s="131"/>
      <c r="RZW36" s="131"/>
      <c r="RZX36" s="131"/>
      <c r="RZY36" s="131"/>
      <c r="RZZ36" s="131"/>
      <c r="SAA36" s="131"/>
      <c r="SAB36" s="131"/>
      <c r="SAC36" s="131"/>
      <c r="SAD36" s="131"/>
      <c r="SAE36" s="131"/>
      <c r="SAF36" s="131"/>
      <c r="SAG36" s="131"/>
      <c r="SAH36" s="131"/>
      <c r="SAI36" s="131"/>
      <c r="SAJ36" s="131"/>
      <c r="SAK36" s="131"/>
      <c r="SAL36" s="131"/>
      <c r="SAM36" s="131"/>
      <c r="SAN36" s="131"/>
      <c r="SAO36" s="131"/>
      <c r="SAP36" s="131"/>
      <c r="SAQ36" s="131"/>
      <c r="SAR36" s="131"/>
      <c r="SAS36" s="131"/>
      <c r="SAT36" s="131"/>
      <c r="SAU36" s="131"/>
      <c r="SAV36" s="131"/>
      <c r="SAW36" s="131"/>
      <c r="SAX36" s="131"/>
      <c r="SAY36" s="131"/>
      <c r="SAZ36" s="131"/>
      <c r="SBA36" s="131"/>
      <c r="SBB36" s="131"/>
      <c r="SBC36" s="131"/>
      <c r="SBD36" s="131"/>
      <c r="SBE36" s="131"/>
      <c r="SBF36" s="131"/>
      <c r="SBG36" s="131"/>
      <c r="SBH36" s="131"/>
      <c r="SBI36" s="131"/>
      <c r="SBJ36" s="131"/>
      <c r="SBK36" s="131"/>
      <c r="SBL36" s="131"/>
      <c r="SBM36" s="131"/>
      <c r="SBN36" s="131"/>
      <c r="SBO36" s="131"/>
      <c r="SBP36" s="131"/>
      <c r="SBQ36" s="131"/>
      <c r="SBR36" s="131"/>
      <c r="SBS36" s="131"/>
      <c r="SBT36" s="131"/>
      <c r="SBU36" s="131"/>
      <c r="SBV36" s="131"/>
      <c r="SBW36" s="131"/>
      <c r="SBX36" s="131"/>
      <c r="SBY36" s="131"/>
      <c r="SBZ36" s="131"/>
      <c r="SCA36" s="131"/>
      <c r="SCB36" s="131"/>
      <c r="SCC36" s="131"/>
      <c r="SCD36" s="131"/>
      <c r="SCE36" s="131"/>
      <c r="SCF36" s="131"/>
      <c r="SCG36" s="131"/>
      <c r="SCH36" s="131"/>
      <c r="SCI36" s="131"/>
      <c r="SCJ36" s="131"/>
      <c r="SCK36" s="131"/>
      <c r="SCL36" s="131"/>
      <c r="SCM36" s="131"/>
      <c r="SCN36" s="131"/>
      <c r="SCO36" s="131"/>
      <c r="SCP36" s="131"/>
      <c r="SCQ36" s="131"/>
      <c r="SCR36" s="131"/>
      <c r="SCS36" s="131"/>
      <c r="SCT36" s="131"/>
      <c r="SCU36" s="131"/>
      <c r="SCV36" s="131"/>
      <c r="SCW36" s="131"/>
      <c r="SCX36" s="131"/>
      <c r="SCY36" s="131"/>
      <c r="SCZ36" s="131"/>
      <c r="SDA36" s="131"/>
      <c r="SDB36" s="131"/>
      <c r="SDC36" s="131"/>
      <c r="SDD36" s="131"/>
      <c r="SDE36" s="131"/>
      <c r="SDF36" s="131"/>
      <c r="SDG36" s="131"/>
      <c r="SDH36" s="131"/>
      <c r="SDI36" s="131"/>
      <c r="SDJ36" s="131"/>
      <c r="SDK36" s="131"/>
      <c r="SDL36" s="131"/>
      <c r="SDM36" s="131"/>
      <c r="SDN36" s="131"/>
      <c r="SDO36" s="131"/>
      <c r="SDP36" s="131"/>
      <c r="SDQ36" s="131"/>
      <c r="SDR36" s="131"/>
      <c r="SDS36" s="131"/>
      <c r="SDT36" s="131"/>
      <c r="SDU36" s="131"/>
      <c r="SDV36" s="131"/>
      <c r="SDW36" s="131"/>
      <c r="SDX36" s="131"/>
      <c r="SDY36" s="131"/>
      <c r="SDZ36" s="131"/>
      <c r="SEA36" s="131"/>
      <c r="SEB36" s="131"/>
      <c r="SEC36" s="131"/>
      <c r="SED36" s="131"/>
      <c r="SEE36" s="131"/>
      <c r="SEF36" s="131"/>
      <c r="SEG36" s="131"/>
      <c r="SEH36" s="131"/>
      <c r="SEI36" s="131"/>
      <c r="SEJ36" s="131"/>
      <c r="SEK36" s="131"/>
      <c r="SEL36" s="131"/>
      <c r="SEM36" s="131"/>
      <c r="SEN36" s="131"/>
      <c r="SEO36" s="131"/>
      <c r="SEP36" s="131"/>
      <c r="SEQ36" s="131"/>
      <c r="SER36" s="131"/>
      <c r="SES36" s="131"/>
      <c r="SET36" s="131"/>
      <c r="SEU36" s="131"/>
      <c r="SEV36" s="131"/>
      <c r="SEW36" s="131"/>
      <c r="SEX36" s="131"/>
      <c r="SEY36" s="131"/>
      <c r="SEZ36" s="131"/>
      <c r="SFA36" s="131"/>
      <c r="SFB36" s="131"/>
      <c r="SFC36" s="131"/>
      <c r="SFD36" s="131"/>
      <c r="SFE36" s="131"/>
      <c r="SFF36" s="131"/>
      <c r="SFG36" s="131"/>
      <c r="SFH36" s="131"/>
      <c r="SFI36" s="131"/>
      <c r="SFJ36" s="131"/>
      <c r="SFK36" s="131"/>
      <c r="SFL36" s="131"/>
      <c r="SFM36" s="131"/>
      <c r="SFN36" s="131"/>
      <c r="SFO36" s="131"/>
      <c r="SFP36" s="131"/>
      <c r="SFQ36" s="131"/>
      <c r="SFR36" s="131"/>
      <c r="SFS36" s="131"/>
      <c r="SFT36" s="131"/>
      <c r="SFU36" s="131"/>
      <c r="SFV36" s="131"/>
      <c r="SFW36" s="131"/>
      <c r="SFX36" s="131"/>
      <c r="SFY36" s="131"/>
      <c r="SFZ36" s="131"/>
      <c r="SGA36" s="131"/>
      <c r="SGB36" s="131"/>
      <c r="SGC36" s="131"/>
      <c r="SGD36" s="131"/>
      <c r="SGE36" s="131"/>
      <c r="SGF36" s="131"/>
      <c r="SGG36" s="131"/>
      <c r="SGH36" s="131"/>
      <c r="SGI36" s="131"/>
      <c r="SGJ36" s="131"/>
      <c r="SGK36" s="131"/>
      <c r="SGL36" s="131"/>
      <c r="SGM36" s="131"/>
      <c r="SGN36" s="131"/>
      <c r="SGO36" s="131"/>
      <c r="SGP36" s="131"/>
      <c r="SGQ36" s="131"/>
      <c r="SGR36" s="131"/>
      <c r="SGS36" s="131"/>
      <c r="SGT36" s="131"/>
      <c r="SGU36" s="131"/>
      <c r="SGV36" s="131"/>
      <c r="SGW36" s="131"/>
      <c r="SGX36" s="131"/>
      <c r="SGY36" s="131"/>
      <c r="SGZ36" s="131"/>
      <c r="SHA36" s="131"/>
      <c r="SHB36" s="131"/>
      <c r="SHC36" s="131"/>
      <c r="SHD36" s="131"/>
      <c r="SHE36" s="131"/>
      <c r="SHF36" s="131"/>
      <c r="SHG36" s="131"/>
      <c r="SHH36" s="131"/>
      <c r="SHI36" s="131"/>
      <c r="SHJ36" s="131"/>
      <c r="SHK36" s="131"/>
      <c r="SHL36" s="131"/>
      <c r="SHM36" s="131"/>
      <c r="SHN36" s="131"/>
      <c r="SHO36" s="131"/>
      <c r="SHP36" s="131"/>
      <c r="SHQ36" s="131"/>
      <c r="SHR36" s="131"/>
      <c r="SHS36" s="131"/>
      <c r="SHT36" s="131"/>
      <c r="SHU36" s="131"/>
      <c r="SHV36" s="131"/>
      <c r="SHW36" s="131"/>
      <c r="SHX36" s="131"/>
      <c r="SHY36" s="131"/>
      <c r="SHZ36" s="131"/>
      <c r="SIA36" s="131"/>
      <c r="SIB36" s="131"/>
      <c r="SIC36" s="131"/>
      <c r="SID36" s="131"/>
      <c r="SIE36" s="131"/>
      <c r="SIF36" s="131"/>
      <c r="SIG36" s="131"/>
      <c r="SIH36" s="131"/>
      <c r="SII36" s="131"/>
      <c r="SIJ36" s="131"/>
      <c r="SIK36" s="131"/>
      <c r="SIL36" s="131"/>
      <c r="SIM36" s="131"/>
      <c r="SIN36" s="131"/>
      <c r="SIO36" s="131"/>
      <c r="SIP36" s="131"/>
      <c r="SIQ36" s="131"/>
      <c r="SIR36" s="131"/>
      <c r="SIS36" s="131"/>
      <c r="SIT36" s="131"/>
      <c r="SIU36" s="131"/>
      <c r="SIV36" s="131"/>
      <c r="SIW36" s="131"/>
      <c r="SIX36" s="131"/>
      <c r="SIY36" s="131"/>
      <c r="SIZ36" s="131"/>
      <c r="SJA36" s="131"/>
      <c r="SJB36" s="131"/>
      <c r="SJC36" s="131"/>
      <c r="SJD36" s="131"/>
      <c r="SJE36" s="131"/>
      <c r="SJF36" s="131"/>
      <c r="SJG36" s="131"/>
      <c r="SJH36" s="131"/>
      <c r="SJI36" s="131"/>
      <c r="SJJ36" s="131"/>
      <c r="SJK36" s="131"/>
      <c r="SJL36" s="131"/>
      <c r="SJM36" s="131"/>
      <c r="SJN36" s="131"/>
      <c r="SJO36" s="131"/>
      <c r="SJP36" s="131"/>
      <c r="SJQ36" s="131"/>
      <c r="SJR36" s="131"/>
      <c r="SJS36" s="131"/>
      <c r="SJT36" s="131"/>
      <c r="SJU36" s="131"/>
      <c r="SJV36" s="131"/>
      <c r="SJW36" s="131"/>
      <c r="SJX36" s="131"/>
      <c r="SJY36" s="131"/>
      <c r="SJZ36" s="131"/>
      <c r="SKA36" s="131"/>
      <c r="SKB36" s="131"/>
      <c r="SKC36" s="131"/>
      <c r="SKD36" s="131"/>
      <c r="SKE36" s="131"/>
      <c r="SKF36" s="131"/>
      <c r="SKG36" s="131"/>
      <c r="SKH36" s="131"/>
      <c r="SKI36" s="131"/>
      <c r="SKJ36" s="131"/>
      <c r="SKK36" s="131"/>
      <c r="SKL36" s="131"/>
      <c r="SKM36" s="131"/>
      <c r="SKN36" s="131"/>
      <c r="SKO36" s="131"/>
      <c r="SKP36" s="131"/>
      <c r="SKQ36" s="131"/>
      <c r="SKR36" s="131"/>
      <c r="SKS36" s="131"/>
      <c r="SKT36" s="131"/>
      <c r="SKU36" s="131"/>
      <c r="SKV36" s="131"/>
      <c r="SKW36" s="131"/>
      <c r="SKX36" s="131"/>
      <c r="SKY36" s="131"/>
      <c r="SKZ36" s="131"/>
      <c r="SLA36" s="131"/>
      <c r="SLB36" s="131"/>
      <c r="SLC36" s="131"/>
      <c r="SLD36" s="131"/>
      <c r="SLE36" s="131"/>
      <c r="SLF36" s="131"/>
      <c r="SLG36" s="131"/>
      <c r="SLH36" s="131"/>
      <c r="SLI36" s="131"/>
      <c r="SLJ36" s="131"/>
      <c r="SLK36" s="131"/>
      <c r="SLL36" s="131"/>
      <c r="SLM36" s="131"/>
      <c r="SLN36" s="131"/>
      <c r="SLO36" s="131"/>
      <c r="SLP36" s="131"/>
      <c r="SLQ36" s="131"/>
      <c r="SLR36" s="131"/>
      <c r="SLS36" s="131"/>
      <c r="SLT36" s="131"/>
      <c r="SLU36" s="131"/>
      <c r="SLV36" s="131"/>
      <c r="SLW36" s="131"/>
      <c r="SLX36" s="131"/>
      <c r="SLY36" s="131"/>
      <c r="SLZ36" s="131"/>
      <c r="SMA36" s="131"/>
      <c r="SMB36" s="131"/>
      <c r="SMC36" s="131"/>
      <c r="SMD36" s="131"/>
      <c r="SME36" s="131"/>
      <c r="SMF36" s="131"/>
      <c r="SMG36" s="131"/>
      <c r="SMH36" s="131"/>
      <c r="SMI36" s="131"/>
      <c r="SMJ36" s="131"/>
      <c r="SMK36" s="131"/>
      <c r="SML36" s="131"/>
      <c r="SMM36" s="131"/>
      <c r="SMN36" s="131"/>
      <c r="SMO36" s="131"/>
      <c r="SMP36" s="131"/>
      <c r="SMQ36" s="131"/>
      <c r="SMR36" s="131"/>
      <c r="SMS36" s="131"/>
      <c r="SMT36" s="131"/>
      <c r="SMU36" s="131"/>
      <c r="SMV36" s="131"/>
      <c r="SMW36" s="131"/>
      <c r="SMX36" s="131"/>
      <c r="SMY36" s="131"/>
      <c r="SMZ36" s="131"/>
      <c r="SNA36" s="131"/>
      <c r="SNB36" s="131"/>
      <c r="SNC36" s="131"/>
      <c r="SND36" s="131"/>
      <c r="SNE36" s="131"/>
      <c r="SNF36" s="131"/>
      <c r="SNG36" s="131"/>
      <c r="SNH36" s="131"/>
      <c r="SNI36" s="131"/>
      <c r="SNJ36" s="131"/>
      <c r="SNK36" s="131"/>
      <c r="SNL36" s="131"/>
      <c r="SNM36" s="131"/>
      <c r="SNN36" s="131"/>
      <c r="SNO36" s="131"/>
      <c r="SNP36" s="131"/>
      <c r="SNQ36" s="131"/>
      <c r="SNR36" s="131"/>
      <c r="SNS36" s="131"/>
      <c r="SNT36" s="131"/>
      <c r="SNU36" s="131"/>
      <c r="SNV36" s="131"/>
      <c r="SNW36" s="131"/>
      <c r="SNX36" s="131"/>
      <c r="SNY36" s="131"/>
      <c r="SNZ36" s="131"/>
      <c r="SOA36" s="131"/>
      <c r="SOB36" s="131"/>
      <c r="SOC36" s="131"/>
      <c r="SOD36" s="131"/>
      <c r="SOE36" s="131"/>
      <c r="SOF36" s="131"/>
      <c r="SOG36" s="131"/>
      <c r="SOH36" s="131"/>
      <c r="SOI36" s="131"/>
      <c r="SOJ36" s="131"/>
      <c r="SOK36" s="131"/>
      <c r="SOL36" s="131"/>
      <c r="SOM36" s="131"/>
      <c r="SON36" s="131"/>
      <c r="SOO36" s="131"/>
      <c r="SOP36" s="131"/>
      <c r="SOQ36" s="131"/>
      <c r="SOR36" s="131"/>
      <c r="SOS36" s="131"/>
      <c r="SOT36" s="131"/>
      <c r="SOU36" s="131"/>
      <c r="SOV36" s="131"/>
      <c r="SOW36" s="131"/>
      <c r="SOX36" s="131"/>
      <c r="SOY36" s="131"/>
      <c r="SOZ36" s="131"/>
      <c r="SPA36" s="131"/>
      <c r="SPB36" s="131"/>
      <c r="SPC36" s="131"/>
      <c r="SPD36" s="131"/>
      <c r="SPE36" s="131"/>
      <c r="SPF36" s="131"/>
      <c r="SPG36" s="131"/>
      <c r="SPH36" s="131"/>
      <c r="SPI36" s="131"/>
      <c r="SPJ36" s="131"/>
      <c r="SPK36" s="131"/>
      <c r="SPL36" s="131"/>
      <c r="SPM36" s="131"/>
      <c r="SPN36" s="131"/>
      <c r="SPO36" s="131"/>
      <c r="SPP36" s="131"/>
      <c r="SPQ36" s="131"/>
      <c r="SPR36" s="131"/>
      <c r="SPS36" s="131"/>
      <c r="SPT36" s="131"/>
      <c r="SPU36" s="131"/>
      <c r="SPV36" s="131"/>
      <c r="SPW36" s="131"/>
      <c r="SPX36" s="131"/>
      <c r="SPY36" s="131"/>
      <c r="SPZ36" s="131"/>
      <c r="SQA36" s="131"/>
      <c r="SQB36" s="131"/>
      <c r="SQC36" s="131"/>
      <c r="SQD36" s="131"/>
      <c r="SQE36" s="131"/>
      <c r="SQF36" s="131"/>
      <c r="SQG36" s="131"/>
      <c r="SQH36" s="131"/>
      <c r="SQI36" s="131"/>
      <c r="SQJ36" s="131"/>
      <c r="SQK36" s="131"/>
      <c r="SQL36" s="131"/>
      <c r="SQM36" s="131"/>
      <c r="SQN36" s="131"/>
      <c r="SQO36" s="131"/>
      <c r="SQP36" s="131"/>
      <c r="SQQ36" s="131"/>
      <c r="SQR36" s="131"/>
      <c r="SQS36" s="131"/>
      <c r="SQT36" s="131"/>
      <c r="SQU36" s="131"/>
      <c r="SQV36" s="131"/>
      <c r="SQW36" s="131"/>
      <c r="SQX36" s="131"/>
      <c r="SQY36" s="131"/>
      <c r="SQZ36" s="131"/>
      <c r="SRA36" s="131"/>
      <c r="SRB36" s="131"/>
      <c r="SRC36" s="131"/>
      <c r="SRD36" s="131"/>
      <c r="SRE36" s="131"/>
      <c r="SRF36" s="131"/>
      <c r="SRG36" s="131"/>
      <c r="SRH36" s="131"/>
      <c r="SRI36" s="131"/>
      <c r="SRJ36" s="131"/>
      <c r="SRK36" s="131"/>
      <c r="SRL36" s="131"/>
      <c r="SRM36" s="131"/>
      <c r="SRN36" s="131"/>
      <c r="SRO36" s="131"/>
      <c r="SRP36" s="131"/>
      <c r="SRQ36" s="131"/>
      <c r="SRR36" s="131"/>
      <c r="SRS36" s="131"/>
      <c r="SRT36" s="131"/>
      <c r="SRU36" s="131"/>
      <c r="SRV36" s="131"/>
      <c r="SRW36" s="131"/>
      <c r="SRX36" s="131"/>
      <c r="SRY36" s="131"/>
      <c r="SRZ36" s="131"/>
      <c r="SSA36" s="131"/>
      <c r="SSB36" s="131"/>
      <c r="SSC36" s="131"/>
      <c r="SSD36" s="131"/>
      <c r="SSE36" s="131"/>
      <c r="SSF36" s="131"/>
      <c r="SSG36" s="131"/>
      <c r="SSH36" s="131"/>
      <c r="SSI36" s="131"/>
      <c r="SSJ36" s="131"/>
      <c r="SSK36" s="131"/>
      <c r="SSL36" s="131"/>
      <c r="SSM36" s="131"/>
      <c r="SSN36" s="131"/>
      <c r="SSO36" s="131"/>
      <c r="SSP36" s="131"/>
      <c r="SSQ36" s="131"/>
      <c r="SSR36" s="131"/>
      <c r="SSS36" s="131"/>
      <c r="SST36" s="131"/>
      <c r="SSU36" s="131"/>
      <c r="SSV36" s="131"/>
      <c r="SSW36" s="131"/>
      <c r="SSX36" s="131"/>
      <c r="SSY36" s="131"/>
      <c r="SSZ36" s="131"/>
      <c r="STA36" s="131"/>
      <c r="STB36" s="131"/>
      <c r="STC36" s="131"/>
      <c r="STD36" s="131"/>
      <c r="STE36" s="131"/>
      <c r="STF36" s="131"/>
      <c r="STG36" s="131"/>
      <c r="STH36" s="131"/>
      <c r="STI36" s="131"/>
      <c r="STJ36" s="131"/>
      <c r="STK36" s="131"/>
      <c r="STL36" s="131"/>
      <c r="STM36" s="131"/>
      <c r="STN36" s="131"/>
      <c r="STO36" s="131"/>
      <c r="STP36" s="131"/>
      <c r="STQ36" s="131"/>
      <c r="STR36" s="131"/>
      <c r="STS36" s="131"/>
      <c r="STT36" s="131"/>
      <c r="STU36" s="131"/>
      <c r="STV36" s="131"/>
      <c r="STW36" s="131"/>
      <c r="STX36" s="131"/>
      <c r="STY36" s="131"/>
      <c r="STZ36" s="131"/>
      <c r="SUA36" s="131"/>
      <c r="SUB36" s="131"/>
      <c r="SUC36" s="131"/>
      <c r="SUD36" s="131"/>
      <c r="SUE36" s="131"/>
      <c r="SUF36" s="131"/>
      <c r="SUG36" s="131"/>
      <c r="SUH36" s="131"/>
      <c r="SUI36" s="131"/>
      <c r="SUJ36" s="131"/>
      <c r="SUK36" s="131"/>
      <c r="SUL36" s="131"/>
      <c r="SUM36" s="131"/>
      <c r="SUN36" s="131"/>
      <c r="SUO36" s="131"/>
      <c r="SUP36" s="131"/>
      <c r="SUQ36" s="131"/>
      <c r="SUR36" s="131"/>
      <c r="SUS36" s="131"/>
      <c r="SUT36" s="131"/>
      <c r="SUU36" s="131"/>
      <c r="SUV36" s="131"/>
      <c r="SUW36" s="131"/>
      <c r="SUX36" s="131"/>
      <c r="SUY36" s="131"/>
      <c r="SUZ36" s="131"/>
      <c r="SVA36" s="131"/>
      <c r="SVB36" s="131"/>
      <c r="SVC36" s="131"/>
      <c r="SVD36" s="131"/>
      <c r="SVE36" s="131"/>
      <c r="SVF36" s="131"/>
      <c r="SVG36" s="131"/>
      <c r="SVH36" s="131"/>
      <c r="SVI36" s="131"/>
      <c r="SVJ36" s="131"/>
      <c r="SVK36" s="131"/>
      <c r="SVL36" s="131"/>
      <c r="SVM36" s="131"/>
      <c r="SVN36" s="131"/>
      <c r="SVO36" s="131"/>
      <c r="SVP36" s="131"/>
      <c r="SVQ36" s="131"/>
      <c r="SVR36" s="131"/>
      <c r="SVS36" s="131"/>
      <c r="SVT36" s="131"/>
      <c r="SVU36" s="131"/>
      <c r="SVV36" s="131"/>
      <c r="SVW36" s="131"/>
      <c r="SVX36" s="131"/>
      <c r="SVY36" s="131"/>
      <c r="SVZ36" s="131"/>
      <c r="SWA36" s="131"/>
      <c r="SWB36" s="131"/>
      <c r="SWC36" s="131"/>
      <c r="SWD36" s="131"/>
      <c r="SWE36" s="131"/>
      <c r="SWF36" s="131"/>
      <c r="SWG36" s="131"/>
      <c r="SWH36" s="131"/>
      <c r="SWI36" s="131"/>
      <c r="SWJ36" s="131"/>
      <c r="SWK36" s="131"/>
      <c r="SWL36" s="131"/>
      <c r="SWM36" s="131"/>
      <c r="SWN36" s="131"/>
      <c r="SWO36" s="131"/>
      <c r="SWP36" s="131"/>
      <c r="SWQ36" s="131"/>
      <c r="SWR36" s="131"/>
      <c r="SWS36" s="131"/>
      <c r="SWT36" s="131"/>
      <c r="SWU36" s="131"/>
      <c r="SWV36" s="131"/>
      <c r="SWW36" s="131"/>
      <c r="SWX36" s="131"/>
      <c r="SWY36" s="131"/>
      <c r="SWZ36" s="131"/>
      <c r="SXA36" s="131"/>
      <c r="SXB36" s="131"/>
      <c r="SXC36" s="131"/>
      <c r="SXD36" s="131"/>
      <c r="SXE36" s="131"/>
      <c r="SXF36" s="131"/>
      <c r="SXG36" s="131"/>
      <c r="SXH36" s="131"/>
      <c r="SXI36" s="131"/>
      <c r="SXJ36" s="131"/>
      <c r="SXK36" s="131"/>
      <c r="SXL36" s="131"/>
      <c r="SXM36" s="131"/>
      <c r="SXN36" s="131"/>
      <c r="SXO36" s="131"/>
      <c r="SXP36" s="131"/>
      <c r="SXQ36" s="131"/>
      <c r="SXR36" s="131"/>
      <c r="SXS36" s="131"/>
      <c r="SXT36" s="131"/>
      <c r="SXU36" s="131"/>
      <c r="SXV36" s="131"/>
      <c r="SXW36" s="131"/>
      <c r="SXX36" s="131"/>
      <c r="SXY36" s="131"/>
      <c r="SXZ36" s="131"/>
      <c r="SYA36" s="131"/>
      <c r="SYB36" s="131"/>
      <c r="SYC36" s="131"/>
      <c r="SYD36" s="131"/>
      <c r="SYE36" s="131"/>
      <c r="SYF36" s="131"/>
      <c r="SYG36" s="131"/>
      <c r="SYH36" s="131"/>
      <c r="SYI36" s="131"/>
      <c r="SYJ36" s="131"/>
      <c r="SYK36" s="131"/>
      <c r="SYL36" s="131"/>
      <c r="SYM36" s="131"/>
      <c r="SYN36" s="131"/>
      <c r="SYO36" s="131"/>
      <c r="SYP36" s="131"/>
      <c r="SYQ36" s="131"/>
      <c r="SYR36" s="131"/>
      <c r="SYS36" s="131"/>
      <c r="SYT36" s="131"/>
      <c r="SYU36" s="131"/>
      <c r="SYV36" s="131"/>
      <c r="SYW36" s="131"/>
      <c r="SYX36" s="131"/>
      <c r="SYY36" s="131"/>
      <c r="SYZ36" s="131"/>
      <c r="SZA36" s="131"/>
      <c r="SZB36" s="131"/>
      <c r="SZC36" s="131"/>
      <c r="SZD36" s="131"/>
      <c r="SZE36" s="131"/>
      <c r="SZF36" s="131"/>
      <c r="SZG36" s="131"/>
      <c r="SZH36" s="131"/>
      <c r="SZI36" s="131"/>
      <c r="SZJ36" s="131"/>
      <c r="SZK36" s="131"/>
      <c r="SZL36" s="131"/>
      <c r="SZM36" s="131"/>
      <c r="SZN36" s="131"/>
      <c r="SZO36" s="131"/>
      <c r="SZP36" s="131"/>
      <c r="SZQ36" s="131"/>
      <c r="SZR36" s="131"/>
      <c r="SZS36" s="131"/>
      <c r="SZT36" s="131"/>
      <c r="SZU36" s="131"/>
      <c r="SZV36" s="131"/>
      <c r="SZW36" s="131"/>
      <c r="SZX36" s="131"/>
      <c r="SZY36" s="131"/>
      <c r="SZZ36" s="131"/>
      <c r="TAA36" s="131"/>
      <c r="TAB36" s="131"/>
      <c r="TAC36" s="131"/>
      <c r="TAD36" s="131"/>
      <c r="TAE36" s="131"/>
      <c r="TAF36" s="131"/>
      <c r="TAG36" s="131"/>
      <c r="TAH36" s="131"/>
      <c r="TAI36" s="131"/>
      <c r="TAJ36" s="131"/>
      <c r="TAK36" s="131"/>
      <c r="TAL36" s="131"/>
      <c r="TAM36" s="131"/>
      <c r="TAN36" s="131"/>
      <c r="TAO36" s="131"/>
      <c r="TAP36" s="131"/>
      <c r="TAQ36" s="131"/>
      <c r="TAR36" s="131"/>
      <c r="TAS36" s="131"/>
      <c r="TAT36" s="131"/>
      <c r="TAU36" s="131"/>
      <c r="TAV36" s="131"/>
      <c r="TAW36" s="131"/>
      <c r="TAX36" s="131"/>
      <c r="TAY36" s="131"/>
      <c r="TAZ36" s="131"/>
      <c r="TBA36" s="131"/>
      <c r="TBB36" s="131"/>
      <c r="TBC36" s="131"/>
      <c r="TBD36" s="131"/>
      <c r="TBE36" s="131"/>
      <c r="TBF36" s="131"/>
      <c r="TBG36" s="131"/>
      <c r="TBH36" s="131"/>
      <c r="TBI36" s="131"/>
      <c r="TBJ36" s="131"/>
      <c r="TBK36" s="131"/>
      <c r="TBL36" s="131"/>
      <c r="TBM36" s="131"/>
      <c r="TBN36" s="131"/>
      <c r="TBO36" s="131"/>
      <c r="TBP36" s="131"/>
      <c r="TBQ36" s="131"/>
      <c r="TBR36" s="131"/>
      <c r="TBS36" s="131"/>
      <c r="TBT36" s="131"/>
      <c r="TBU36" s="131"/>
      <c r="TBV36" s="131"/>
      <c r="TBW36" s="131"/>
      <c r="TBX36" s="131"/>
      <c r="TBY36" s="131"/>
      <c r="TBZ36" s="131"/>
      <c r="TCA36" s="131"/>
      <c r="TCB36" s="131"/>
      <c r="TCC36" s="131"/>
      <c r="TCD36" s="131"/>
      <c r="TCE36" s="131"/>
      <c r="TCF36" s="131"/>
      <c r="TCG36" s="131"/>
      <c r="TCH36" s="131"/>
      <c r="TCI36" s="131"/>
      <c r="TCJ36" s="131"/>
      <c r="TCK36" s="131"/>
      <c r="TCL36" s="131"/>
      <c r="TCM36" s="131"/>
      <c r="TCN36" s="131"/>
      <c r="TCO36" s="131"/>
      <c r="TCP36" s="131"/>
      <c r="TCQ36" s="131"/>
      <c r="TCR36" s="131"/>
      <c r="TCS36" s="131"/>
      <c r="TCT36" s="131"/>
      <c r="TCU36" s="131"/>
      <c r="TCV36" s="131"/>
      <c r="TCW36" s="131"/>
      <c r="TCX36" s="131"/>
      <c r="TCY36" s="131"/>
      <c r="TCZ36" s="131"/>
      <c r="TDA36" s="131"/>
      <c r="TDB36" s="131"/>
      <c r="TDC36" s="131"/>
      <c r="TDD36" s="131"/>
      <c r="TDE36" s="131"/>
      <c r="TDF36" s="131"/>
      <c r="TDG36" s="131"/>
      <c r="TDH36" s="131"/>
      <c r="TDI36" s="131"/>
      <c r="TDJ36" s="131"/>
      <c r="TDK36" s="131"/>
      <c r="TDL36" s="131"/>
      <c r="TDM36" s="131"/>
      <c r="TDN36" s="131"/>
      <c r="TDO36" s="131"/>
      <c r="TDP36" s="131"/>
      <c r="TDQ36" s="131"/>
      <c r="TDR36" s="131"/>
      <c r="TDS36" s="131"/>
      <c r="TDT36" s="131"/>
      <c r="TDU36" s="131"/>
      <c r="TDV36" s="131"/>
      <c r="TDW36" s="131"/>
      <c r="TDX36" s="131"/>
      <c r="TDY36" s="131"/>
      <c r="TDZ36" s="131"/>
      <c r="TEA36" s="131"/>
      <c r="TEB36" s="131"/>
      <c r="TEC36" s="131"/>
      <c r="TED36" s="131"/>
      <c r="TEE36" s="131"/>
      <c r="TEF36" s="131"/>
      <c r="TEG36" s="131"/>
      <c r="TEH36" s="131"/>
      <c r="TEI36" s="131"/>
      <c r="TEJ36" s="131"/>
      <c r="TEK36" s="131"/>
      <c r="TEL36" s="131"/>
      <c r="TEM36" s="131"/>
      <c r="TEN36" s="131"/>
      <c r="TEO36" s="131"/>
      <c r="TEP36" s="131"/>
      <c r="TEQ36" s="131"/>
      <c r="TER36" s="131"/>
      <c r="TES36" s="131"/>
      <c r="TET36" s="131"/>
      <c r="TEU36" s="131"/>
      <c r="TEV36" s="131"/>
      <c r="TEW36" s="131"/>
      <c r="TEX36" s="131"/>
      <c r="TEY36" s="131"/>
      <c r="TEZ36" s="131"/>
      <c r="TFA36" s="131"/>
      <c r="TFB36" s="131"/>
      <c r="TFC36" s="131"/>
      <c r="TFD36" s="131"/>
      <c r="TFE36" s="131"/>
      <c r="TFF36" s="131"/>
      <c r="TFG36" s="131"/>
      <c r="TFH36" s="131"/>
      <c r="TFI36" s="131"/>
      <c r="TFJ36" s="131"/>
      <c r="TFK36" s="131"/>
      <c r="TFL36" s="131"/>
      <c r="TFM36" s="131"/>
      <c r="TFN36" s="131"/>
      <c r="TFO36" s="131"/>
      <c r="TFP36" s="131"/>
      <c r="TFQ36" s="131"/>
      <c r="TFR36" s="131"/>
      <c r="TFS36" s="131"/>
      <c r="TFT36" s="131"/>
      <c r="TFU36" s="131"/>
      <c r="TFV36" s="131"/>
      <c r="TFW36" s="131"/>
      <c r="TFX36" s="131"/>
      <c r="TFY36" s="131"/>
      <c r="TFZ36" s="131"/>
      <c r="TGA36" s="131"/>
      <c r="TGB36" s="131"/>
      <c r="TGC36" s="131"/>
      <c r="TGD36" s="131"/>
      <c r="TGE36" s="131"/>
      <c r="TGF36" s="131"/>
      <c r="TGG36" s="131"/>
      <c r="TGH36" s="131"/>
      <c r="TGI36" s="131"/>
      <c r="TGJ36" s="131"/>
      <c r="TGK36" s="131"/>
      <c r="TGL36" s="131"/>
      <c r="TGM36" s="131"/>
      <c r="TGN36" s="131"/>
      <c r="TGO36" s="131"/>
      <c r="TGP36" s="131"/>
      <c r="TGQ36" s="131"/>
      <c r="TGR36" s="131"/>
      <c r="TGS36" s="131"/>
      <c r="TGT36" s="131"/>
      <c r="TGU36" s="131"/>
      <c r="TGV36" s="131"/>
      <c r="TGW36" s="131"/>
      <c r="TGX36" s="131"/>
      <c r="TGY36" s="131"/>
      <c r="TGZ36" s="131"/>
      <c r="THA36" s="131"/>
      <c r="THB36" s="131"/>
      <c r="THC36" s="131"/>
      <c r="THD36" s="131"/>
      <c r="THE36" s="131"/>
      <c r="THF36" s="131"/>
      <c r="THG36" s="131"/>
      <c r="THH36" s="131"/>
      <c r="THI36" s="131"/>
      <c r="THJ36" s="131"/>
      <c r="THK36" s="131"/>
      <c r="THL36" s="131"/>
      <c r="THM36" s="131"/>
      <c r="THN36" s="131"/>
      <c r="THO36" s="131"/>
      <c r="THP36" s="131"/>
      <c r="THQ36" s="131"/>
      <c r="THR36" s="131"/>
      <c r="THS36" s="131"/>
      <c r="THT36" s="131"/>
      <c r="THU36" s="131"/>
      <c r="THV36" s="131"/>
      <c r="THW36" s="131"/>
      <c r="THX36" s="131"/>
      <c r="THY36" s="131"/>
      <c r="THZ36" s="131"/>
      <c r="TIA36" s="131"/>
      <c r="TIB36" s="131"/>
      <c r="TIC36" s="131"/>
      <c r="TID36" s="131"/>
      <c r="TIE36" s="131"/>
      <c r="TIF36" s="131"/>
      <c r="TIG36" s="131"/>
      <c r="TIH36" s="131"/>
      <c r="TII36" s="131"/>
      <c r="TIJ36" s="131"/>
      <c r="TIK36" s="131"/>
      <c r="TIL36" s="131"/>
      <c r="TIM36" s="131"/>
      <c r="TIN36" s="131"/>
      <c r="TIO36" s="131"/>
      <c r="TIP36" s="131"/>
      <c r="TIQ36" s="131"/>
      <c r="TIR36" s="131"/>
      <c r="TIS36" s="131"/>
      <c r="TIT36" s="131"/>
      <c r="TIU36" s="131"/>
      <c r="TIV36" s="131"/>
      <c r="TIW36" s="131"/>
      <c r="TIX36" s="131"/>
      <c r="TIY36" s="131"/>
      <c r="TIZ36" s="131"/>
      <c r="TJA36" s="131"/>
      <c r="TJB36" s="131"/>
      <c r="TJC36" s="131"/>
      <c r="TJD36" s="131"/>
      <c r="TJE36" s="131"/>
      <c r="TJF36" s="131"/>
      <c r="TJG36" s="131"/>
      <c r="TJH36" s="131"/>
      <c r="TJI36" s="131"/>
      <c r="TJJ36" s="131"/>
      <c r="TJK36" s="131"/>
      <c r="TJL36" s="131"/>
      <c r="TJM36" s="131"/>
      <c r="TJN36" s="131"/>
      <c r="TJO36" s="131"/>
      <c r="TJP36" s="131"/>
      <c r="TJQ36" s="131"/>
      <c r="TJR36" s="131"/>
      <c r="TJS36" s="131"/>
      <c r="TJT36" s="131"/>
      <c r="TJU36" s="131"/>
      <c r="TJV36" s="131"/>
      <c r="TJW36" s="131"/>
      <c r="TJX36" s="131"/>
      <c r="TJY36" s="131"/>
      <c r="TJZ36" s="131"/>
      <c r="TKA36" s="131"/>
      <c r="TKB36" s="131"/>
      <c r="TKC36" s="131"/>
      <c r="TKD36" s="131"/>
      <c r="TKE36" s="131"/>
      <c r="TKF36" s="131"/>
      <c r="TKG36" s="131"/>
      <c r="TKH36" s="131"/>
      <c r="TKI36" s="131"/>
      <c r="TKJ36" s="131"/>
      <c r="TKK36" s="131"/>
      <c r="TKL36" s="131"/>
      <c r="TKM36" s="131"/>
      <c r="TKN36" s="131"/>
      <c r="TKO36" s="131"/>
      <c r="TKP36" s="131"/>
      <c r="TKQ36" s="131"/>
      <c r="TKR36" s="131"/>
      <c r="TKS36" s="131"/>
      <c r="TKT36" s="131"/>
      <c r="TKU36" s="131"/>
      <c r="TKV36" s="131"/>
      <c r="TKW36" s="131"/>
      <c r="TKX36" s="131"/>
      <c r="TKY36" s="131"/>
      <c r="TKZ36" s="131"/>
      <c r="TLA36" s="131"/>
      <c r="TLB36" s="131"/>
      <c r="TLC36" s="131"/>
      <c r="TLD36" s="131"/>
      <c r="TLE36" s="131"/>
      <c r="TLF36" s="131"/>
      <c r="TLG36" s="131"/>
      <c r="TLH36" s="131"/>
      <c r="TLI36" s="131"/>
      <c r="TLJ36" s="131"/>
      <c r="TLK36" s="131"/>
      <c r="TLL36" s="131"/>
      <c r="TLM36" s="131"/>
      <c r="TLN36" s="131"/>
      <c r="TLO36" s="131"/>
      <c r="TLP36" s="131"/>
      <c r="TLQ36" s="131"/>
      <c r="TLR36" s="131"/>
      <c r="TLS36" s="131"/>
      <c r="TLT36" s="131"/>
      <c r="TLU36" s="131"/>
      <c r="TLV36" s="131"/>
      <c r="TLW36" s="131"/>
      <c r="TLX36" s="131"/>
      <c r="TLY36" s="131"/>
      <c r="TLZ36" s="131"/>
      <c r="TMA36" s="131"/>
      <c r="TMB36" s="131"/>
      <c r="TMC36" s="131"/>
      <c r="TMD36" s="131"/>
      <c r="TME36" s="131"/>
      <c r="TMF36" s="131"/>
      <c r="TMG36" s="131"/>
      <c r="TMH36" s="131"/>
      <c r="TMI36" s="131"/>
      <c r="TMJ36" s="131"/>
      <c r="TMK36" s="131"/>
      <c r="TML36" s="131"/>
      <c r="TMM36" s="131"/>
      <c r="TMN36" s="131"/>
      <c r="TMO36" s="131"/>
      <c r="TMP36" s="131"/>
      <c r="TMQ36" s="131"/>
      <c r="TMR36" s="131"/>
      <c r="TMS36" s="131"/>
      <c r="TMT36" s="131"/>
      <c r="TMU36" s="131"/>
      <c r="TMV36" s="131"/>
      <c r="TMW36" s="131"/>
      <c r="TMX36" s="131"/>
      <c r="TMY36" s="131"/>
      <c r="TMZ36" s="131"/>
      <c r="TNA36" s="131"/>
      <c r="TNB36" s="131"/>
      <c r="TNC36" s="131"/>
      <c r="TND36" s="131"/>
      <c r="TNE36" s="131"/>
      <c r="TNF36" s="131"/>
      <c r="TNG36" s="131"/>
      <c r="TNH36" s="131"/>
      <c r="TNI36" s="131"/>
      <c r="TNJ36" s="131"/>
      <c r="TNK36" s="131"/>
      <c r="TNL36" s="131"/>
      <c r="TNM36" s="131"/>
      <c r="TNN36" s="131"/>
      <c r="TNO36" s="131"/>
      <c r="TNP36" s="131"/>
      <c r="TNQ36" s="131"/>
      <c r="TNR36" s="131"/>
      <c r="TNS36" s="131"/>
      <c r="TNT36" s="131"/>
      <c r="TNU36" s="131"/>
      <c r="TNV36" s="131"/>
      <c r="TNW36" s="131"/>
      <c r="TNX36" s="131"/>
      <c r="TNY36" s="131"/>
      <c r="TNZ36" s="131"/>
      <c r="TOA36" s="131"/>
      <c r="TOB36" s="131"/>
      <c r="TOC36" s="131"/>
      <c r="TOD36" s="131"/>
      <c r="TOE36" s="131"/>
      <c r="TOF36" s="131"/>
      <c r="TOG36" s="131"/>
      <c r="TOH36" s="131"/>
      <c r="TOI36" s="131"/>
      <c r="TOJ36" s="131"/>
      <c r="TOK36" s="131"/>
      <c r="TOL36" s="131"/>
      <c r="TOM36" s="131"/>
      <c r="TON36" s="131"/>
      <c r="TOO36" s="131"/>
      <c r="TOP36" s="131"/>
      <c r="TOQ36" s="131"/>
      <c r="TOR36" s="131"/>
      <c r="TOS36" s="131"/>
      <c r="TOT36" s="131"/>
      <c r="TOU36" s="131"/>
      <c r="TOV36" s="131"/>
      <c r="TOW36" s="131"/>
      <c r="TOX36" s="131"/>
      <c r="TOY36" s="131"/>
      <c r="TOZ36" s="131"/>
      <c r="TPA36" s="131"/>
      <c r="TPB36" s="131"/>
      <c r="TPC36" s="131"/>
      <c r="TPD36" s="131"/>
      <c r="TPE36" s="131"/>
      <c r="TPF36" s="131"/>
      <c r="TPG36" s="131"/>
      <c r="TPH36" s="131"/>
      <c r="TPI36" s="131"/>
      <c r="TPJ36" s="131"/>
      <c r="TPK36" s="131"/>
      <c r="TPL36" s="131"/>
      <c r="TPM36" s="131"/>
      <c r="TPN36" s="131"/>
      <c r="TPO36" s="131"/>
      <c r="TPP36" s="131"/>
      <c r="TPQ36" s="131"/>
      <c r="TPR36" s="131"/>
      <c r="TPS36" s="131"/>
      <c r="TPT36" s="131"/>
      <c r="TPU36" s="131"/>
      <c r="TPV36" s="131"/>
      <c r="TPW36" s="131"/>
      <c r="TPX36" s="131"/>
      <c r="TPY36" s="131"/>
      <c r="TPZ36" s="131"/>
      <c r="TQA36" s="131"/>
      <c r="TQB36" s="131"/>
      <c r="TQC36" s="131"/>
      <c r="TQD36" s="131"/>
      <c r="TQE36" s="131"/>
      <c r="TQF36" s="131"/>
      <c r="TQG36" s="131"/>
      <c r="TQH36" s="131"/>
      <c r="TQI36" s="131"/>
      <c r="TQJ36" s="131"/>
      <c r="TQK36" s="131"/>
      <c r="TQL36" s="131"/>
      <c r="TQM36" s="131"/>
      <c r="TQN36" s="131"/>
      <c r="TQO36" s="131"/>
      <c r="TQP36" s="131"/>
      <c r="TQQ36" s="131"/>
      <c r="TQR36" s="131"/>
      <c r="TQS36" s="131"/>
      <c r="TQT36" s="131"/>
      <c r="TQU36" s="131"/>
      <c r="TQV36" s="131"/>
      <c r="TQW36" s="131"/>
      <c r="TQX36" s="131"/>
      <c r="TQY36" s="131"/>
      <c r="TQZ36" s="131"/>
      <c r="TRA36" s="131"/>
      <c r="TRB36" s="131"/>
      <c r="TRC36" s="131"/>
      <c r="TRD36" s="131"/>
      <c r="TRE36" s="131"/>
      <c r="TRF36" s="131"/>
      <c r="TRG36" s="131"/>
      <c r="TRH36" s="131"/>
      <c r="TRI36" s="131"/>
      <c r="TRJ36" s="131"/>
      <c r="TRK36" s="131"/>
      <c r="TRL36" s="131"/>
      <c r="TRM36" s="131"/>
      <c r="TRN36" s="131"/>
      <c r="TRO36" s="131"/>
      <c r="TRP36" s="131"/>
      <c r="TRQ36" s="131"/>
      <c r="TRR36" s="131"/>
      <c r="TRS36" s="131"/>
      <c r="TRT36" s="131"/>
      <c r="TRU36" s="131"/>
      <c r="TRV36" s="131"/>
      <c r="TRW36" s="131"/>
      <c r="TRX36" s="131"/>
      <c r="TRY36" s="131"/>
      <c r="TRZ36" s="131"/>
      <c r="TSA36" s="131"/>
      <c r="TSB36" s="131"/>
      <c r="TSC36" s="131"/>
      <c r="TSD36" s="131"/>
      <c r="TSE36" s="131"/>
      <c r="TSF36" s="131"/>
      <c r="TSG36" s="131"/>
      <c r="TSH36" s="131"/>
      <c r="TSI36" s="131"/>
      <c r="TSJ36" s="131"/>
      <c r="TSK36" s="131"/>
      <c r="TSL36" s="131"/>
      <c r="TSM36" s="131"/>
      <c r="TSN36" s="131"/>
      <c r="TSO36" s="131"/>
      <c r="TSP36" s="131"/>
      <c r="TSQ36" s="131"/>
      <c r="TSR36" s="131"/>
      <c r="TSS36" s="131"/>
      <c r="TST36" s="131"/>
      <c r="TSU36" s="131"/>
      <c r="TSV36" s="131"/>
      <c r="TSW36" s="131"/>
      <c r="TSX36" s="131"/>
      <c r="TSY36" s="131"/>
      <c r="TSZ36" s="131"/>
      <c r="TTA36" s="131"/>
      <c r="TTB36" s="131"/>
      <c r="TTC36" s="131"/>
      <c r="TTD36" s="131"/>
      <c r="TTE36" s="131"/>
      <c r="TTF36" s="131"/>
      <c r="TTG36" s="131"/>
      <c r="TTH36" s="131"/>
      <c r="TTI36" s="131"/>
      <c r="TTJ36" s="131"/>
      <c r="TTK36" s="131"/>
      <c r="TTL36" s="131"/>
      <c r="TTM36" s="131"/>
      <c r="TTN36" s="131"/>
      <c r="TTO36" s="131"/>
      <c r="TTP36" s="131"/>
      <c r="TTQ36" s="131"/>
      <c r="TTR36" s="131"/>
      <c r="TTS36" s="131"/>
      <c r="TTT36" s="131"/>
      <c r="TTU36" s="131"/>
      <c r="TTV36" s="131"/>
      <c r="TTW36" s="131"/>
      <c r="TTX36" s="131"/>
      <c r="TTY36" s="131"/>
      <c r="TTZ36" s="131"/>
      <c r="TUA36" s="131"/>
      <c r="TUB36" s="131"/>
      <c r="TUC36" s="131"/>
      <c r="TUD36" s="131"/>
      <c r="TUE36" s="131"/>
      <c r="TUF36" s="131"/>
      <c r="TUG36" s="131"/>
      <c r="TUH36" s="131"/>
      <c r="TUI36" s="131"/>
      <c r="TUJ36" s="131"/>
      <c r="TUK36" s="131"/>
      <c r="TUL36" s="131"/>
      <c r="TUM36" s="131"/>
      <c r="TUN36" s="131"/>
      <c r="TUO36" s="131"/>
      <c r="TUP36" s="131"/>
      <c r="TUQ36" s="131"/>
      <c r="TUR36" s="131"/>
      <c r="TUS36" s="131"/>
      <c r="TUT36" s="131"/>
      <c r="TUU36" s="131"/>
      <c r="TUV36" s="131"/>
      <c r="TUW36" s="131"/>
      <c r="TUX36" s="131"/>
      <c r="TUY36" s="131"/>
      <c r="TUZ36" s="131"/>
      <c r="TVA36" s="131"/>
      <c r="TVB36" s="131"/>
      <c r="TVC36" s="131"/>
      <c r="TVD36" s="131"/>
      <c r="TVE36" s="131"/>
      <c r="TVF36" s="131"/>
      <c r="TVG36" s="131"/>
      <c r="TVH36" s="131"/>
      <c r="TVI36" s="131"/>
      <c r="TVJ36" s="131"/>
      <c r="TVK36" s="131"/>
      <c r="TVL36" s="131"/>
      <c r="TVM36" s="131"/>
      <c r="TVN36" s="131"/>
      <c r="TVO36" s="131"/>
      <c r="TVP36" s="131"/>
      <c r="TVQ36" s="131"/>
      <c r="TVR36" s="131"/>
      <c r="TVS36" s="131"/>
      <c r="TVT36" s="131"/>
      <c r="TVU36" s="131"/>
      <c r="TVV36" s="131"/>
      <c r="TVW36" s="131"/>
      <c r="TVX36" s="131"/>
      <c r="TVY36" s="131"/>
      <c r="TVZ36" s="131"/>
      <c r="TWA36" s="131"/>
      <c r="TWB36" s="131"/>
      <c r="TWC36" s="131"/>
      <c r="TWD36" s="131"/>
      <c r="TWE36" s="131"/>
      <c r="TWF36" s="131"/>
      <c r="TWG36" s="131"/>
      <c r="TWH36" s="131"/>
      <c r="TWI36" s="131"/>
      <c r="TWJ36" s="131"/>
      <c r="TWK36" s="131"/>
      <c r="TWL36" s="131"/>
      <c r="TWM36" s="131"/>
      <c r="TWN36" s="131"/>
      <c r="TWO36" s="131"/>
      <c r="TWP36" s="131"/>
      <c r="TWQ36" s="131"/>
      <c r="TWR36" s="131"/>
      <c r="TWS36" s="131"/>
      <c r="TWT36" s="131"/>
      <c r="TWU36" s="131"/>
      <c r="TWV36" s="131"/>
      <c r="TWW36" s="131"/>
      <c r="TWX36" s="131"/>
      <c r="TWY36" s="131"/>
      <c r="TWZ36" s="131"/>
      <c r="TXA36" s="131"/>
      <c r="TXB36" s="131"/>
      <c r="TXC36" s="131"/>
      <c r="TXD36" s="131"/>
      <c r="TXE36" s="131"/>
      <c r="TXF36" s="131"/>
      <c r="TXG36" s="131"/>
      <c r="TXH36" s="131"/>
      <c r="TXI36" s="131"/>
      <c r="TXJ36" s="131"/>
      <c r="TXK36" s="131"/>
      <c r="TXL36" s="131"/>
      <c r="TXM36" s="131"/>
      <c r="TXN36" s="131"/>
      <c r="TXO36" s="131"/>
      <c r="TXP36" s="131"/>
      <c r="TXQ36" s="131"/>
      <c r="TXR36" s="131"/>
      <c r="TXS36" s="131"/>
      <c r="TXT36" s="131"/>
      <c r="TXU36" s="131"/>
      <c r="TXV36" s="131"/>
      <c r="TXW36" s="131"/>
      <c r="TXX36" s="131"/>
      <c r="TXY36" s="131"/>
      <c r="TXZ36" s="131"/>
      <c r="TYA36" s="131"/>
      <c r="TYB36" s="131"/>
      <c r="TYC36" s="131"/>
      <c r="TYD36" s="131"/>
      <c r="TYE36" s="131"/>
      <c r="TYF36" s="131"/>
      <c r="TYG36" s="131"/>
      <c r="TYH36" s="131"/>
      <c r="TYI36" s="131"/>
      <c r="TYJ36" s="131"/>
      <c r="TYK36" s="131"/>
      <c r="TYL36" s="131"/>
      <c r="TYM36" s="131"/>
      <c r="TYN36" s="131"/>
      <c r="TYO36" s="131"/>
      <c r="TYP36" s="131"/>
      <c r="TYQ36" s="131"/>
      <c r="TYR36" s="131"/>
      <c r="TYS36" s="131"/>
      <c r="TYT36" s="131"/>
      <c r="TYU36" s="131"/>
      <c r="TYV36" s="131"/>
      <c r="TYW36" s="131"/>
      <c r="TYX36" s="131"/>
      <c r="TYY36" s="131"/>
      <c r="TYZ36" s="131"/>
      <c r="TZA36" s="131"/>
      <c r="TZB36" s="131"/>
      <c r="TZC36" s="131"/>
      <c r="TZD36" s="131"/>
      <c r="TZE36" s="131"/>
      <c r="TZF36" s="131"/>
      <c r="TZG36" s="131"/>
      <c r="TZH36" s="131"/>
      <c r="TZI36" s="131"/>
      <c r="TZJ36" s="131"/>
      <c r="TZK36" s="131"/>
      <c r="TZL36" s="131"/>
      <c r="TZM36" s="131"/>
      <c r="TZN36" s="131"/>
      <c r="TZO36" s="131"/>
      <c r="TZP36" s="131"/>
      <c r="TZQ36" s="131"/>
      <c r="TZR36" s="131"/>
      <c r="TZS36" s="131"/>
      <c r="TZT36" s="131"/>
      <c r="TZU36" s="131"/>
      <c r="TZV36" s="131"/>
      <c r="TZW36" s="131"/>
      <c r="TZX36" s="131"/>
      <c r="TZY36" s="131"/>
      <c r="TZZ36" s="131"/>
      <c r="UAA36" s="131"/>
      <c r="UAB36" s="131"/>
      <c r="UAC36" s="131"/>
      <c r="UAD36" s="131"/>
      <c r="UAE36" s="131"/>
      <c r="UAF36" s="131"/>
      <c r="UAG36" s="131"/>
      <c r="UAH36" s="131"/>
      <c r="UAI36" s="131"/>
      <c r="UAJ36" s="131"/>
      <c r="UAK36" s="131"/>
      <c r="UAL36" s="131"/>
      <c r="UAM36" s="131"/>
      <c r="UAN36" s="131"/>
      <c r="UAO36" s="131"/>
      <c r="UAP36" s="131"/>
      <c r="UAQ36" s="131"/>
      <c r="UAR36" s="131"/>
      <c r="UAS36" s="131"/>
      <c r="UAT36" s="131"/>
      <c r="UAU36" s="131"/>
      <c r="UAV36" s="131"/>
      <c r="UAW36" s="131"/>
      <c r="UAX36" s="131"/>
      <c r="UAY36" s="131"/>
      <c r="UAZ36" s="131"/>
      <c r="UBA36" s="131"/>
      <c r="UBB36" s="131"/>
      <c r="UBC36" s="131"/>
      <c r="UBD36" s="131"/>
      <c r="UBE36" s="131"/>
      <c r="UBF36" s="131"/>
      <c r="UBG36" s="131"/>
      <c r="UBH36" s="131"/>
      <c r="UBI36" s="131"/>
      <c r="UBJ36" s="131"/>
      <c r="UBK36" s="131"/>
      <c r="UBL36" s="131"/>
      <c r="UBM36" s="131"/>
      <c r="UBN36" s="131"/>
      <c r="UBO36" s="131"/>
      <c r="UBP36" s="131"/>
      <c r="UBQ36" s="131"/>
      <c r="UBR36" s="131"/>
      <c r="UBS36" s="131"/>
      <c r="UBT36" s="131"/>
      <c r="UBU36" s="131"/>
      <c r="UBV36" s="131"/>
      <c r="UBW36" s="131"/>
      <c r="UBX36" s="131"/>
      <c r="UBY36" s="131"/>
      <c r="UBZ36" s="131"/>
      <c r="UCA36" s="131"/>
      <c r="UCB36" s="131"/>
      <c r="UCC36" s="131"/>
      <c r="UCD36" s="131"/>
      <c r="UCE36" s="131"/>
      <c r="UCF36" s="131"/>
      <c r="UCG36" s="131"/>
      <c r="UCH36" s="131"/>
      <c r="UCI36" s="131"/>
      <c r="UCJ36" s="131"/>
      <c r="UCK36" s="131"/>
      <c r="UCL36" s="131"/>
      <c r="UCM36" s="131"/>
      <c r="UCN36" s="131"/>
      <c r="UCO36" s="131"/>
      <c r="UCP36" s="131"/>
      <c r="UCQ36" s="131"/>
      <c r="UCR36" s="131"/>
      <c r="UCS36" s="131"/>
      <c r="UCT36" s="131"/>
      <c r="UCU36" s="131"/>
      <c r="UCV36" s="131"/>
      <c r="UCW36" s="131"/>
      <c r="UCX36" s="131"/>
      <c r="UCY36" s="131"/>
      <c r="UCZ36" s="131"/>
      <c r="UDA36" s="131"/>
      <c r="UDB36" s="131"/>
      <c r="UDC36" s="131"/>
      <c r="UDD36" s="131"/>
      <c r="UDE36" s="131"/>
      <c r="UDF36" s="131"/>
      <c r="UDG36" s="131"/>
      <c r="UDH36" s="131"/>
      <c r="UDI36" s="131"/>
      <c r="UDJ36" s="131"/>
      <c r="UDK36" s="131"/>
      <c r="UDL36" s="131"/>
      <c r="UDM36" s="131"/>
      <c r="UDN36" s="131"/>
      <c r="UDO36" s="131"/>
      <c r="UDP36" s="131"/>
      <c r="UDQ36" s="131"/>
      <c r="UDR36" s="131"/>
      <c r="UDS36" s="131"/>
      <c r="UDT36" s="131"/>
      <c r="UDU36" s="131"/>
      <c r="UDV36" s="131"/>
      <c r="UDW36" s="131"/>
      <c r="UDX36" s="131"/>
      <c r="UDY36" s="131"/>
      <c r="UDZ36" s="131"/>
      <c r="UEA36" s="131"/>
      <c r="UEB36" s="131"/>
      <c r="UEC36" s="131"/>
      <c r="UED36" s="131"/>
      <c r="UEE36" s="131"/>
      <c r="UEF36" s="131"/>
      <c r="UEG36" s="131"/>
      <c r="UEH36" s="131"/>
      <c r="UEI36" s="131"/>
      <c r="UEJ36" s="131"/>
      <c r="UEK36" s="131"/>
      <c r="UEL36" s="131"/>
      <c r="UEM36" s="131"/>
      <c r="UEN36" s="131"/>
      <c r="UEO36" s="131"/>
      <c r="UEP36" s="131"/>
      <c r="UEQ36" s="131"/>
      <c r="UER36" s="131"/>
      <c r="UES36" s="131"/>
      <c r="UET36" s="131"/>
      <c r="UEU36" s="131"/>
      <c r="UEV36" s="131"/>
      <c r="UEW36" s="131"/>
      <c r="UEX36" s="131"/>
      <c r="UEY36" s="131"/>
      <c r="UEZ36" s="131"/>
      <c r="UFA36" s="131"/>
      <c r="UFB36" s="131"/>
      <c r="UFC36" s="131"/>
      <c r="UFD36" s="131"/>
      <c r="UFE36" s="131"/>
      <c r="UFF36" s="131"/>
      <c r="UFG36" s="131"/>
      <c r="UFH36" s="131"/>
      <c r="UFI36" s="131"/>
      <c r="UFJ36" s="131"/>
      <c r="UFK36" s="131"/>
      <c r="UFL36" s="131"/>
      <c r="UFM36" s="131"/>
      <c r="UFN36" s="131"/>
      <c r="UFO36" s="131"/>
      <c r="UFP36" s="131"/>
      <c r="UFQ36" s="131"/>
      <c r="UFR36" s="131"/>
      <c r="UFS36" s="131"/>
      <c r="UFT36" s="131"/>
      <c r="UFU36" s="131"/>
      <c r="UFV36" s="131"/>
      <c r="UFW36" s="131"/>
      <c r="UFX36" s="131"/>
      <c r="UFY36" s="131"/>
      <c r="UFZ36" s="131"/>
      <c r="UGA36" s="131"/>
      <c r="UGB36" s="131"/>
      <c r="UGC36" s="131"/>
      <c r="UGD36" s="131"/>
      <c r="UGE36" s="131"/>
      <c r="UGF36" s="131"/>
      <c r="UGG36" s="131"/>
      <c r="UGH36" s="131"/>
      <c r="UGI36" s="131"/>
      <c r="UGJ36" s="131"/>
      <c r="UGK36" s="131"/>
      <c r="UGL36" s="131"/>
      <c r="UGM36" s="131"/>
      <c r="UGN36" s="131"/>
      <c r="UGO36" s="131"/>
      <c r="UGP36" s="131"/>
      <c r="UGQ36" s="131"/>
      <c r="UGR36" s="131"/>
      <c r="UGS36" s="131"/>
      <c r="UGT36" s="131"/>
      <c r="UGU36" s="131"/>
      <c r="UGV36" s="131"/>
      <c r="UGW36" s="131"/>
      <c r="UGX36" s="131"/>
      <c r="UGY36" s="131"/>
      <c r="UGZ36" s="131"/>
      <c r="UHA36" s="131"/>
      <c r="UHB36" s="131"/>
      <c r="UHC36" s="131"/>
      <c r="UHD36" s="131"/>
      <c r="UHE36" s="131"/>
      <c r="UHF36" s="131"/>
      <c r="UHG36" s="131"/>
      <c r="UHH36" s="131"/>
      <c r="UHI36" s="131"/>
      <c r="UHJ36" s="131"/>
      <c r="UHK36" s="131"/>
      <c r="UHL36" s="131"/>
      <c r="UHM36" s="131"/>
      <c r="UHN36" s="131"/>
      <c r="UHO36" s="131"/>
      <c r="UHP36" s="131"/>
      <c r="UHQ36" s="131"/>
      <c r="UHR36" s="131"/>
      <c r="UHS36" s="131"/>
      <c r="UHT36" s="131"/>
      <c r="UHU36" s="131"/>
      <c r="UHV36" s="131"/>
      <c r="UHW36" s="131"/>
      <c r="UHX36" s="131"/>
      <c r="UHY36" s="131"/>
      <c r="UHZ36" s="131"/>
      <c r="UIA36" s="131"/>
      <c r="UIB36" s="131"/>
      <c r="UIC36" s="131"/>
      <c r="UID36" s="131"/>
      <c r="UIE36" s="131"/>
      <c r="UIF36" s="131"/>
      <c r="UIG36" s="131"/>
      <c r="UIH36" s="131"/>
      <c r="UII36" s="131"/>
      <c r="UIJ36" s="131"/>
      <c r="UIK36" s="131"/>
      <c r="UIL36" s="131"/>
      <c r="UIM36" s="131"/>
      <c r="UIN36" s="131"/>
      <c r="UIO36" s="131"/>
      <c r="UIP36" s="131"/>
      <c r="UIQ36" s="131"/>
      <c r="UIR36" s="131"/>
      <c r="UIS36" s="131"/>
      <c r="UIT36" s="131"/>
      <c r="UIU36" s="131"/>
      <c r="UIV36" s="131"/>
      <c r="UIW36" s="131"/>
      <c r="UIX36" s="131"/>
      <c r="UIY36" s="131"/>
      <c r="UIZ36" s="131"/>
      <c r="UJA36" s="131"/>
      <c r="UJB36" s="131"/>
      <c r="UJC36" s="131"/>
      <c r="UJD36" s="131"/>
      <c r="UJE36" s="131"/>
      <c r="UJF36" s="131"/>
      <c r="UJG36" s="131"/>
      <c r="UJH36" s="131"/>
      <c r="UJI36" s="131"/>
      <c r="UJJ36" s="131"/>
      <c r="UJK36" s="131"/>
      <c r="UJL36" s="131"/>
      <c r="UJM36" s="131"/>
      <c r="UJN36" s="131"/>
      <c r="UJO36" s="131"/>
      <c r="UJP36" s="131"/>
      <c r="UJQ36" s="131"/>
      <c r="UJR36" s="131"/>
      <c r="UJS36" s="131"/>
      <c r="UJT36" s="131"/>
      <c r="UJU36" s="131"/>
      <c r="UJV36" s="131"/>
      <c r="UJW36" s="131"/>
      <c r="UJX36" s="131"/>
      <c r="UJY36" s="131"/>
      <c r="UJZ36" s="131"/>
      <c r="UKA36" s="131"/>
      <c r="UKB36" s="131"/>
      <c r="UKC36" s="131"/>
      <c r="UKD36" s="131"/>
      <c r="UKE36" s="131"/>
      <c r="UKF36" s="131"/>
      <c r="UKG36" s="131"/>
      <c r="UKH36" s="131"/>
      <c r="UKI36" s="131"/>
      <c r="UKJ36" s="131"/>
      <c r="UKK36" s="131"/>
      <c r="UKL36" s="131"/>
      <c r="UKM36" s="131"/>
      <c r="UKN36" s="131"/>
      <c r="UKO36" s="131"/>
      <c r="UKP36" s="131"/>
      <c r="UKQ36" s="131"/>
      <c r="UKR36" s="131"/>
      <c r="UKS36" s="131"/>
      <c r="UKT36" s="131"/>
      <c r="UKU36" s="131"/>
      <c r="UKV36" s="131"/>
      <c r="UKW36" s="131"/>
      <c r="UKX36" s="131"/>
      <c r="UKY36" s="131"/>
      <c r="UKZ36" s="131"/>
      <c r="ULA36" s="131"/>
      <c r="ULB36" s="131"/>
      <c r="ULC36" s="131"/>
      <c r="ULD36" s="131"/>
      <c r="ULE36" s="131"/>
      <c r="ULF36" s="131"/>
      <c r="ULG36" s="131"/>
      <c r="ULH36" s="131"/>
      <c r="ULI36" s="131"/>
      <c r="ULJ36" s="131"/>
      <c r="ULK36" s="131"/>
      <c r="ULL36" s="131"/>
      <c r="ULM36" s="131"/>
      <c r="ULN36" s="131"/>
      <c r="ULO36" s="131"/>
      <c r="ULP36" s="131"/>
      <c r="ULQ36" s="131"/>
      <c r="ULR36" s="131"/>
      <c r="ULS36" s="131"/>
      <c r="ULT36" s="131"/>
      <c r="ULU36" s="131"/>
      <c r="ULV36" s="131"/>
      <c r="ULW36" s="131"/>
      <c r="ULX36" s="131"/>
      <c r="ULY36" s="131"/>
      <c r="ULZ36" s="131"/>
      <c r="UMA36" s="131"/>
      <c r="UMB36" s="131"/>
      <c r="UMC36" s="131"/>
      <c r="UMD36" s="131"/>
      <c r="UME36" s="131"/>
      <c r="UMF36" s="131"/>
      <c r="UMG36" s="131"/>
      <c r="UMH36" s="131"/>
      <c r="UMI36" s="131"/>
      <c r="UMJ36" s="131"/>
      <c r="UMK36" s="131"/>
      <c r="UML36" s="131"/>
      <c r="UMM36" s="131"/>
      <c r="UMN36" s="131"/>
      <c r="UMO36" s="131"/>
      <c r="UMP36" s="131"/>
      <c r="UMQ36" s="131"/>
      <c r="UMR36" s="131"/>
      <c r="UMS36" s="131"/>
      <c r="UMT36" s="131"/>
      <c r="UMU36" s="131"/>
      <c r="UMV36" s="131"/>
      <c r="UMW36" s="131"/>
      <c r="UMX36" s="131"/>
      <c r="UMY36" s="131"/>
      <c r="UMZ36" s="131"/>
      <c r="UNA36" s="131"/>
      <c r="UNB36" s="131"/>
      <c r="UNC36" s="131"/>
      <c r="UND36" s="131"/>
      <c r="UNE36" s="131"/>
      <c r="UNF36" s="131"/>
      <c r="UNG36" s="131"/>
      <c r="UNH36" s="131"/>
      <c r="UNI36" s="131"/>
      <c r="UNJ36" s="131"/>
      <c r="UNK36" s="131"/>
      <c r="UNL36" s="131"/>
      <c r="UNM36" s="131"/>
      <c r="UNN36" s="131"/>
      <c r="UNO36" s="131"/>
      <c r="UNP36" s="131"/>
      <c r="UNQ36" s="131"/>
      <c r="UNR36" s="131"/>
      <c r="UNS36" s="131"/>
      <c r="UNT36" s="131"/>
      <c r="UNU36" s="131"/>
      <c r="UNV36" s="131"/>
      <c r="UNW36" s="131"/>
      <c r="UNX36" s="131"/>
      <c r="UNY36" s="131"/>
      <c r="UNZ36" s="131"/>
      <c r="UOA36" s="131"/>
      <c r="UOB36" s="131"/>
      <c r="UOC36" s="131"/>
      <c r="UOD36" s="131"/>
      <c r="UOE36" s="131"/>
      <c r="UOF36" s="131"/>
      <c r="UOG36" s="131"/>
      <c r="UOH36" s="131"/>
      <c r="UOI36" s="131"/>
      <c r="UOJ36" s="131"/>
      <c r="UOK36" s="131"/>
      <c r="UOL36" s="131"/>
      <c r="UOM36" s="131"/>
      <c r="UON36" s="131"/>
      <c r="UOO36" s="131"/>
      <c r="UOP36" s="131"/>
      <c r="UOQ36" s="131"/>
      <c r="UOR36" s="131"/>
      <c r="UOS36" s="131"/>
      <c r="UOT36" s="131"/>
      <c r="UOU36" s="131"/>
      <c r="UOV36" s="131"/>
      <c r="UOW36" s="131"/>
      <c r="UOX36" s="131"/>
      <c r="UOY36" s="131"/>
      <c r="UOZ36" s="131"/>
      <c r="UPA36" s="131"/>
      <c r="UPB36" s="131"/>
      <c r="UPC36" s="131"/>
      <c r="UPD36" s="131"/>
      <c r="UPE36" s="131"/>
      <c r="UPF36" s="131"/>
      <c r="UPG36" s="131"/>
      <c r="UPH36" s="131"/>
      <c r="UPI36" s="131"/>
      <c r="UPJ36" s="131"/>
      <c r="UPK36" s="131"/>
      <c r="UPL36" s="131"/>
      <c r="UPM36" s="131"/>
      <c r="UPN36" s="131"/>
      <c r="UPO36" s="131"/>
      <c r="UPP36" s="131"/>
      <c r="UPQ36" s="131"/>
      <c r="UPR36" s="131"/>
      <c r="UPS36" s="131"/>
      <c r="UPT36" s="131"/>
      <c r="UPU36" s="131"/>
      <c r="UPV36" s="131"/>
      <c r="UPW36" s="131"/>
      <c r="UPX36" s="131"/>
      <c r="UPY36" s="131"/>
      <c r="UPZ36" s="131"/>
      <c r="UQA36" s="131"/>
      <c r="UQB36" s="131"/>
      <c r="UQC36" s="131"/>
      <c r="UQD36" s="131"/>
      <c r="UQE36" s="131"/>
      <c r="UQF36" s="131"/>
      <c r="UQG36" s="131"/>
      <c r="UQH36" s="131"/>
      <c r="UQI36" s="131"/>
      <c r="UQJ36" s="131"/>
      <c r="UQK36" s="131"/>
      <c r="UQL36" s="131"/>
      <c r="UQM36" s="131"/>
      <c r="UQN36" s="131"/>
      <c r="UQO36" s="131"/>
      <c r="UQP36" s="131"/>
      <c r="UQQ36" s="131"/>
      <c r="UQR36" s="131"/>
      <c r="UQS36" s="131"/>
      <c r="UQT36" s="131"/>
      <c r="UQU36" s="131"/>
      <c r="UQV36" s="131"/>
      <c r="UQW36" s="131"/>
      <c r="UQX36" s="131"/>
      <c r="UQY36" s="131"/>
      <c r="UQZ36" s="131"/>
      <c r="URA36" s="131"/>
      <c r="URB36" s="131"/>
      <c r="URC36" s="131"/>
      <c r="URD36" s="131"/>
      <c r="URE36" s="131"/>
      <c r="URF36" s="131"/>
      <c r="URG36" s="131"/>
      <c r="URH36" s="131"/>
      <c r="URI36" s="131"/>
      <c r="URJ36" s="131"/>
      <c r="URK36" s="131"/>
      <c r="URL36" s="131"/>
      <c r="URM36" s="131"/>
      <c r="URN36" s="131"/>
      <c r="URO36" s="131"/>
      <c r="URP36" s="131"/>
      <c r="URQ36" s="131"/>
      <c r="URR36" s="131"/>
      <c r="URS36" s="131"/>
      <c r="URT36" s="131"/>
      <c r="URU36" s="131"/>
      <c r="URV36" s="131"/>
      <c r="URW36" s="131"/>
      <c r="URX36" s="131"/>
      <c r="URY36" s="131"/>
      <c r="URZ36" s="131"/>
      <c r="USA36" s="131"/>
      <c r="USB36" s="131"/>
      <c r="USC36" s="131"/>
      <c r="USD36" s="131"/>
      <c r="USE36" s="131"/>
      <c r="USF36" s="131"/>
      <c r="USG36" s="131"/>
      <c r="USH36" s="131"/>
      <c r="USI36" s="131"/>
      <c r="USJ36" s="131"/>
      <c r="USK36" s="131"/>
      <c r="USL36" s="131"/>
      <c r="USM36" s="131"/>
      <c r="USN36" s="131"/>
      <c r="USO36" s="131"/>
      <c r="USP36" s="131"/>
      <c r="USQ36" s="131"/>
      <c r="USR36" s="131"/>
      <c r="USS36" s="131"/>
      <c r="UST36" s="131"/>
      <c r="USU36" s="131"/>
      <c r="USV36" s="131"/>
      <c r="USW36" s="131"/>
      <c r="USX36" s="131"/>
      <c r="USY36" s="131"/>
      <c r="USZ36" s="131"/>
      <c r="UTA36" s="131"/>
      <c r="UTB36" s="131"/>
      <c r="UTC36" s="131"/>
      <c r="UTD36" s="131"/>
      <c r="UTE36" s="131"/>
      <c r="UTF36" s="131"/>
      <c r="UTG36" s="131"/>
      <c r="UTH36" s="131"/>
      <c r="UTI36" s="131"/>
      <c r="UTJ36" s="131"/>
      <c r="UTK36" s="131"/>
      <c r="UTL36" s="131"/>
      <c r="UTM36" s="131"/>
      <c r="UTN36" s="131"/>
      <c r="UTO36" s="131"/>
      <c r="UTP36" s="131"/>
      <c r="UTQ36" s="131"/>
      <c r="UTR36" s="131"/>
      <c r="UTS36" s="131"/>
      <c r="UTT36" s="131"/>
      <c r="UTU36" s="131"/>
      <c r="UTV36" s="131"/>
      <c r="UTW36" s="131"/>
      <c r="UTX36" s="131"/>
      <c r="UTY36" s="131"/>
      <c r="UTZ36" s="131"/>
      <c r="UUA36" s="131"/>
      <c r="UUB36" s="131"/>
      <c r="UUC36" s="131"/>
      <c r="UUD36" s="131"/>
      <c r="UUE36" s="131"/>
      <c r="UUF36" s="131"/>
      <c r="UUG36" s="131"/>
      <c r="UUH36" s="131"/>
      <c r="UUI36" s="131"/>
      <c r="UUJ36" s="131"/>
      <c r="UUK36" s="131"/>
      <c r="UUL36" s="131"/>
      <c r="UUM36" s="131"/>
      <c r="UUN36" s="131"/>
      <c r="UUO36" s="131"/>
      <c r="UUP36" s="131"/>
      <c r="UUQ36" s="131"/>
      <c r="UUR36" s="131"/>
      <c r="UUS36" s="131"/>
      <c r="UUT36" s="131"/>
      <c r="UUU36" s="131"/>
      <c r="UUV36" s="131"/>
      <c r="UUW36" s="131"/>
      <c r="UUX36" s="131"/>
      <c r="UUY36" s="131"/>
      <c r="UUZ36" s="131"/>
      <c r="UVA36" s="131"/>
      <c r="UVB36" s="131"/>
      <c r="UVC36" s="131"/>
      <c r="UVD36" s="131"/>
      <c r="UVE36" s="131"/>
      <c r="UVF36" s="131"/>
      <c r="UVG36" s="131"/>
      <c r="UVH36" s="131"/>
      <c r="UVI36" s="131"/>
      <c r="UVJ36" s="131"/>
      <c r="UVK36" s="131"/>
      <c r="UVL36" s="131"/>
      <c r="UVM36" s="131"/>
      <c r="UVN36" s="131"/>
      <c r="UVO36" s="131"/>
      <c r="UVP36" s="131"/>
      <c r="UVQ36" s="131"/>
      <c r="UVR36" s="131"/>
      <c r="UVS36" s="131"/>
      <c r="UVT36" s="131"/>
      <c r="UVU36" s="131"/>
      <c r="UVV36" s="131"/>
      <c r="UVW36" s="131"/>
      <c r="UVX36" s="131"/>
      <c r="UVY36" s="131"/>
      <c r="UVZ36" s="131"/>
      <c r="UWA36" s="131"/>
      <c r="UWB36" s="131"/>
      <c r="UWC36" s="131"/>
      <c r="UWD36" s="131"/>
      <c r="UWE36" s="131"/>
      <c r="UWF36" s="131"/>
      <c r="UWG36" s="131"/>
      <c r="UWH36" s="131"/>
      <c r="UWI36" s="131"/>
      <c r="UWJ36" s="131"/>
      <c r="UWK36" s="131"/>
      <c r="UWL36" s="131"/>
      <c r="UWM36" s="131"/>
      <c r="UWN36" s="131"/>
      <c r="UWO36" s="131"/>
      <c r="UWP36" s="131"/>
      <c r="UWQ36" s="131"/>
      <c r="UWR36" s="131"/>
      <c r="UWS36" s="131"/>
      <c r="UWT36" s="131"/>
      <c r="UWU36" s="131"/>
      <c r="UWV36" s="131"/>
      <c r="UWW36" s="131"/>
      <c r="UWX36" s="131"/>
      <c r="UWY36" s="131"/>
      <c r="UWZ36" s="131"/>
      <c r="UXA36" s="131"/>
      <c r="UXB36" s="131"/>
      <c r="UXC36" s="131"/>
      <c r="UXD36" s="131"/>
      <c r="UXE36" s="131"/>
      <c r="UXF36" s="131"/>
      <c r="UXG36" s="131"/>
      <c r="UXH36" s="131"/>
      <c r="UXI36" s="131"/>
      <c r="UXJ36" s="131"/>
      <c r="UXK36" s="131"/>
      <c r="UXL36" s="131"/>
      <c r="UXM36" s="131"/>
      <c r="UXN36" s="131"/>
      <c r="UXO36" s="131"/>
      <c r="UXP36" s="131"/>
      <c r="UXQ36" s="131"/>
      <c r="UXR36" s="131"/>
      <c r="UXS36" s="131"/>
      <c r="UXT36" s="131"/>
      <c r="UXU36" s="131"/>
      <c r="UXV36" s="131"/>
      <c r="UXW36" s="131"/>
      <c r="UXX36" s="131"/>
      <c r="UXY36" s="131"/>
      <c r="UXZ36" s="131"/>
      <c r="UYA36" s="131"/>
      <c r="UYB36" s="131"/>
      <c r="UYC36" s="131"/>
      <c r="UYD36" s="131"/>
      <c r="UYE36" s="131"/>
      <c r="UYF36" s="131"/>
      <c r="UYG36" s="131"/>
      <c r="UYH36" s="131"/>
      <c r="UYI36" s="131"/>
      <c r="UYJ36" s="131"/>
      <c r="UYK36" s="131"/>
      <c r="UYL36" s="131"/>
      <c r="UYM36" s="131"/>
      <c r="UYN36" s="131"/>
      <c r="UYO36" s="131"/>
      <c r="UYP36" s="131"/>
      <c r="UYQ36" s="131"/>
      <c r="UYR36" s="131"/>
      <c r="UYS36" s="131"/>
      <c r="UYT36" s="131"/>
      <c r="UYU36" s="131"/>
      <c r="UYV36" s="131"/>
      <c r="UYW36" s="131"/>
      <c r="UYX36" s="131"/>
      <c r="UYY36" s="131"/>
      <c r="UYZ36" s="131"/>
      <c r="UZA36" s="131"/>
      <c r="UZB36" s="131"/>
      <c r="UZC36" s="131"/>
      <c r="UZD36" s="131"/>
      <c r="UZE36" s="131"/>
      <c r="UZF36" s="131"/>
      <c r="UZG36" s="131"/>
      <c r="UZH36" s="131"/>
      <c r="UZI36" s="131"/>
      <c r="UZJ36" s="131"/>
      <c r="UZK36" s="131"/>
      <c r="UZL36" s="131"/>
      <c r="UZM36" s="131"/>
      <c r="UZN36" s="131"/>
      <c r="UZO36" s="131"/>
      <c r="UZP36" s="131"/>
      <c r="UZQ36" s="131"/>
      <c r="UZR36" s="131"/>
      <c r="UZS36" s="131"/>
      <c r="UZT36" s="131"/>
      <c r="UZU36" s="131"/>
      <c r="UZV36" s="131"/>
      <c r="UZW36" s="131"/>
      <c r="UZX36" s="131"/>
      <c r="UZY36" s="131"/>
      <c r="UZZ36" s="131"/>
      <c r="VAA36" s="131"/>
      <c r="VAB36" s="131"/>
      <c r="VAC36" s="131"/>
      <c r="VAD36" s="131"/>
      <c r="VAE36" s="131"/>
      <c r="VAF36" s="131"/>
      <c r="VAG36" s="131"/>
      <c r="VAH36" s="131"/>
      <c r="VAI36" s="131"/>
      <c r="VAJ36" s="131"/>
      <c r="VAK36" s="131"/>
      <c r="VAL36" s="131"/>
      <c r="VAM36" s="131"/>
      <c r="VAN36" s="131"/>
      <c r="VAO36" s="131"/>
      <c r="VAP36" s="131"/>
      <c r="VAQ36" s="131"/>
      <c r="VAR36" s="131"/>
      <c r="VAS36" s="131"/>
      <c r="VAT36" s="131"/>
      <c r="VAU36" s="131"/>
      <c r="VAV36" s="131"/>
      <c r="VAW36" s="131"/>
      <c r="VAX36" s="131"/>
      <c r="VAY36" s="131"/>
      <c r="VAZ36" s="131"/>
      <c r="VBA36" s="131"/>
      <c r="VBB36" s="131"/>
      <c r="VBC36" s="131"/>
      <c r="VBD36" s="131"/>
      <c r="VBE36" s="131"/>
      <c r="VBF36" s="131"/>
      <c r="VBG36" s="131"/>
      <c r="VBH36" s="131"/>
      <c r="VBI36" s="131"/>
      <c r="VBJ36" s="131"/>
      <c r="VBK36" s="131"/>
      <c r="VBL36" s="131"/>
      <c r="VBM36" s="131"/>
      <c r="VBN36" s="131"/>
      <c r="VBO36" s="131"/>
      <c r="VBP36" s="131"/>
      <c r="VBQ36" s="131"/>
      <c r="VBR36" s="131"/>
      <c r="VBS36" s="131"/>
      <c r="VBT36" s="131"/>
      <c r="VBU36" s="131"/>
      <c r="VBV36" s="131"/>
      <c r="VBW36" s="131"/>
      <c r="VBX36" s="131"/>
      <c r="VBY36" s="131"/>
      <c r="VBZ36" s="131"/>
      <c r="VCA36" s="131"/>
      <c r="VCB36" s="131"/>
      <c r="VCC36" s="131"/>
      <c r="VCD36" s="131"/>
      <c r="VCE36" s="131"/>
      <c r="VCF36" s="131"/>
      <c r="VCG36" s="131"/>
      <c r="VCH36" s="131"/>
      <c r="VCI36" s="131"/>
      <c r="VCJ36" s="131"/>
      <c r="VCK36" s="131"/>
      <c r="VCL36" s="131"/>
      <c r="VCM36" s="131"/>
      <c r="VCN36" s="131"/>
      <c r="VCO36" s="131"/>
      <c r="VCP36" s="131"/>
      <c r="VCQ36" s="131"/>
      <c r="VCR36" s="131"/>
      <c r="VCS36" s="131"/>
      <c r="VCT36" s="131"/>
      <c r="VCU36" s="131"/>
      <c r="VCV36" s="131"/>
      <c r="VCW36" s="131"/>
      <c r="VCX36" s="131"/>
      <c r="VCY36" s="131"/>
      <c r="VCZ36" s="131"/>
      <c r="VDA36" s="131"/>
      <c r="VDB36" s="131"/>
      <c r="VDC36" s="131"/>
      <c r="VDD36" s="131"/>
      <c r="VDE36" s="131"/>
      <c r="VDF36" s="131"/>
      <c r="VDG36" s="131"/>
      <c r="VDH36" s="131"/>
      <c r="VDI36" s="131"/>
      <c r="VDJ36" s="131"/>
      <c r="VDK36" s="131"/>
      <c r="VDL36" s="131"/>
      <c r="VDM36" s="131"/>
      <c r="VDN36" s="131"/>
      <c r="VDO36" s="131"/>
      <c r="VDP36" s="131"/>
      <c r="VDQ36" s="131"/>
      <c r="VDR36" s="131"/>
      <c r="VDS36" s="131"/>
      <c r="VDT36" s="131"/>
      <c r="VDU36" s="131"/>
      <c r="VDV36" s="131"/>
      <c r="VDW36" s="131"/>
      <c r="VDX36" s="131"/>
      <c r="VDY36" s="131"/>
      <c r="VDZ36" s="131"/>
      <c r="VEA36" s="131"/>
      <c r="VEB36" s="131"/>
      <c r="VEC36" s="131"/>
      <c r="VED36" s="131"/>
      <c r="VEE36" s="131"/>
      <c r="VEF36" s="131"/>
      <c r="VEG36" s="131"/>
      <c r="VEH36" s="131"/>
      <c r="VEI36" s="131"/>
      <c r="VEJ36" s="131"/>
      <c r="VEK36" s="131"/>
      <c r="VEL36" s="131"/>
      <c r="VEM36" s="131"/>
      <c r="VEN36" s="131"/>
      <c r="VEO36" s="131"/>
      <c r="VEP36" s="131"/>
      <c r="VEQ36" s="131"/>
      <c r="VER36" s="131"/>
      <c r="VES36" s="131"/>
      <c r="VET36" s="131"/>
      <c r="VEU36" s="131"/>
      <c r="VEV36" s="131"/>
      <c r="VEW36" s="131"/>
      <c r="VEX36" s="131"/>
      <c r="VEY36" s="131"/>
      <c r="VEZ36" s="131"/>
      <c r="VFA36" s="131"/>
      <c r="VFB36" s="131"/>
      <c r="VFC36" s="131"/>
      <c r="VFD36" s="131"/>
      <c r="VFE36" s="131"/>
      <c r="VFF36" s="131"/>
      <c r="VFG36" s="131"/>
      <c r="VFH36" s="131"/>
      <c r="VFI36" s="131"/>
      <c r="VFJ36" s="131"/>
      <c r="VFK36" s="131"/>
      <c r="VFL36" s="131"/>
      <c r="VFM36" s="131"/>
      <c r="VFN36" s="131"/>
      <c r="VFO36" s="131"/>
      <c r="VFP36" s="131"/>
      <c r="VFQ36" s="131"/>
      <c r="VFR36" s="131"/>
      <c r="VFS36" s="131"/>
      <c r="VFT36" s="131"/>
      <c r="VFU36" s="131"/>
      <c r="VFV36" s="131"/>
      <c r="VFW36" s="131"/>
      <c r="VFX36" s="131"/>
      <c r="VFY36" s="131"/>
      <c r="VFZ36" s="131"/>
      <c r="VGA36" s="131"/>
      <c r="VGB36" s="131"/>
      <c r="VGC36" s="131"/>
      <c r="VGD36" s="131"/>
      <c r="VGE36" s="131"/>
      <c r="VGF36" s="131"/>
      <c r="VGG36" s="131"/>
      <c r="VGH36" s="131"/>
      <c r="VGI36" s="131"/>
      <c r="VGJ36" s="131"/>
      <c r="VGK36" s="131"/>
      <c r="VGL36" s="131"/>
      <c r="VGM36" s="131"/>
      <c r="VGN36" s="131"/>
      <c r="VGO36" s="131"/>
      <c r="VGP36" s="131"/>
      <c r="VGQ36" s="131"/>
      <c r="VGR36" s="131"/>
      <c r="VGS36" s="131"/>
      <c r="VGT36" s="131"/>
      <c r="VGU36" s="131"/>
      <c r="VGV36" s="131"/>
      <c r="VGW36" s="131"/>
      <c r="VGX36" s="131"/>
      <c r="VGY36" s="131"/>
      <c r="VGZ36" s="131"/>
      <c r="VHA36" s="131"/>
      <c r="VHB36" s="131"/>
      <c r="VHC36" s="131"/>
      <c r="VHD36" s="131"/>
      <c r="VHE36" s="131"/>
      <c r="VHF36" s="131"/>
      <c r="VHG36" s="131"/>
      <c r="VHH36" s="131"/>
      <c r="VHI36" s="131"/>
      <c r="VHJ36" s="131"/>
      <c r="VHK36" s="131"/>
      <c r="VHL36" s="131"/>
      <c r="VHM36" s="131"/>
      <c r="VHN36" s="131"/>
      <c r="VHO36" s="131"/>
      <c r="VHP36" s="131"/>
      <c r="VHQ36" s="131"/>
      <c r="VHR36" s="131"/>
      <c r="VHS36" s="131"/>
      <c r="VHT36" s="131"/>
      <c r="VHU36" s="131"/>
      <c r="VHV36" s="131"/>
      <c r="VHW36" s="131"/>
      <c r="VHX36" s="131"/>
      <c r="VHY36" s="131"/>
      <c r="VHZ36" s="131"/>
      <c r="VIA36" s="131"/>
      <c r="VIB36" s="131"/>
      <c r="VIC36" s="131"/>
      <c r="VID36" s="131"/>
      <c r="VIE36" s="131"/>
      <c r="VIF36" s="131"/>
      <c r="VIG36" s="131"/>
      <c r="VIH36" s="131"/>
      <c r="VII36" s="131"/>
      <c r="VIJ36" s="131"/>
      <c r="VIK36" s="131"/>
      <c r="VIL36" s="131"/>
      <c r="VIM36" s="131"/>
      <c r="VIN36" s="131"/>
      <c r="VIO36" s="131"/>
      <c r="VIP36" s="131"/>
      <c r="VIQ36" s="131"/>
      <c r="VIR36" s="131"/>
      <c r="VIS36" s="131"/>
      <c r="VIT36" s="131"/>
      <c r="VIU36" s="131"/>
      <c r="VIV36" s="131"/>
      <c r="VIW36" s="131"/>
      <c r="VIX36" s="131"/>
      <c r="VIY36" s="131"/>
      <c r="VIZ36" s="131"/>
      <c r="VJA36" s="131"/>
      <c r="VJB36" s="131"/>
      <c r="VJC36" s="131"/>
      <c r="VJD36" s="131"/>
      <c r="VJE36" s="131"/>
      <c r="VJF36" s="131"/>
      <c r="VJG36" s="131"/>
      <c r="VJH36" s="131"/>
      <c r="VJI36" s="131"/>
      <c r="VJJ36" s="131"/>
      <c r="VJK36" s="131"/>
      <c r="VJL36" s="131"/>
      <c r="VJM36" s="131"/>
      <c r="VJN36" s="131"/>
      <c r="VJO36" s="131"/>
      <c r="VJP36" s="131"/>
      <c r="VJQ36" s="131"/>
      <c r="VJR36" s="131"/>
      <c r="VJS36" s="131"/>
      <c r="VJT36" s="131"/>
      <c r="VJU36" s="131"/>
      <c r="VJV36" s="131"/>
      <c r="VJW36" s="131"/>
      <c r="VJX36" s="131"/>
      <c r="VJY36" s="131"/>
      <c r="VJZ36" s="131"/>
      <c r="VKA36" s="131"/>
      <c r="VKB36" s="131"/>
      <c r="VKC36" s="131"/>
      <c r="VKD36" s="131"/>
      <c r="VKE36" s="131"/>
      <c r="VKF36" s="131"/>
      <c r="VKG36" s="131"/>
      <c r="VKH36" s="131"/>
      <c r="VKI36" s="131"/>
      <c r="VKJ36" s="131"/>
      <c r="VKK36" s="131"/>
      <c r="VKL36" s="131"/>
      <c r="VKM36" s="131"/>
      <c r="VKN36" s="131"/>
      <c r="VKO36" s="131"/>
      <c r="VKP36" s="131"/>
      <c r="VKQ36" s="131"/>
      <c r="VKR36" s="131"/>
      <c r="VKS36" s="131"/>
      <c r="VKT36" s="131"/>
      <c r="VKU36" s="131"/>
      <c r="VKV36" s="131"/>
      <c r="VKW36" s="131"/>
      <c r="VKX36" s="131"/>
      <c r="VKY36" s="131"/>
      <c r="VKZ36" s="131"/>
      <c r="VLA36" s="131"/>
      <c r="VLB36" s="131"/>
      <c r="VLC36" s="131"/>
      <c r="VLD36" s="131"/>
      <c r="VLE36" s="131"/>
      <c r="VLF36" s="131"/>
      <c r="VLG36" s="131"/>
      <c r="VLH36" s="131"/>
      <c r="VLI36" s="131"/>
      <c r="VLJ36" s="131"/>
      <c r="VLK36" s="131"/>
      <c r="VLL36" s="131"/>
      <c r="VLM36" s="131"/>
      <c r="VLN36" s="131"/>
      <c r="VLO36" s="131"/>
      <c r="VLP36" s="131"/>
      <c r="VLQ36" s="131"/>
      <c r="VLR36" s="131"/>
      <c r="VLS36" s="131"/>
      <c r="VLT36" s="131"/>
      <c r="VLU36" s="131"/>
      <c r="VLV36" s="131"/>
      <c r="VLW36" s="131"/>
      <c r="VLX36" s="131"/>
      <c r="VLY36" s="131"/>
      <c r="VLZ36" s="131"/>
      <c r="VMA36" s="131"/>
      <c r="VMB36" s="131"/>
      <c r="VMC36" s="131"/>
      <c r="VMD36" s="131"/>
      <c r="VME36" s="131"/>
      <c r="VMF36" s="131"/>
      <c r="VMG36" s="131"/>
      <c r="VMH36" s="131"/>
      <c r="VMI36" s="131"/>
      <c r="VMJ36" s="131"/>
      <c r="VMK36" s="131"/>
      <c r="VML36" s="131"/>
      <c r="VMM36" s="131"/>
      <c r="VMN36" s="131"/>
      <c r="VMO36" s="131"/>
      <c r="VMP36" s="131"/>
      <c r="VMQ36" s="131"/>
      <c r="VMR36" s="131"/>
      <c r="VMS36" s="131"/>
      <c r="VMT36" s="131"/>
      <c r="VMU36" s="131"/>
      <c r="VMV36" s="131"/>
      <c r="VMW36" s="131"/>
      <c r="VMX36" s="131"/>
      <c r="VMY36" s="131"/>
      <c r="VMZ36" s="131"/>
      <c r="VNA36" s="131"/>
      <c r="VNB36" s="131"/>
      <c r="VNC36" s="131"/>
      <c r="VND36" s="131"/>
      <c r="VNE36" s="131"/>
      <c r="VNF36" s="131"/>
      <c r="VNG36" s="131"/>
      <c r="VNH36" s="131"/>
      <c r="VNI36" s="131"/>
      <c r="VNJ36" s="131"/>
      <c r="VNK36" s="131"/>
      <c r="VNL36" s="131"/>
      <c r="VNM36" s="131"/>
      <c r="VNN36" s="131"/>
      <c r="VNO36" s="131"/>
      <c r="VNP36" s="131"/>
      <c r="VNQ36" s="131"/>
      <c r="VNR36" s="131"/>
      <c r="VNS36" s="131"/>
      <c r="VNT36" s="131"/>
      <c r="VNU36" s="131"/>
      <c r="VNV36" s="131"/>
      <c r="VNW36" s="131"/>
      <c r="VNX36" s="131"/>
      <c r="VNY36" s="131"/>
      <c r="VNZ36" s="131"/>
      <c r="VOA36" s="131"/>
      <c r="VOB36" s="131"/>
      <c r="VOC36" s="131"/>
      <c r="VOD36" s="131"/>
      <c r="VOE36" s="131"/>
      <c r="VOF36" s="131"/>
      <c r="VOG36" s="131"/>
      <c r="VOH36" s="131"/>
      <c r="VOI36" s="131"/>
      <c r="VOJ36" s="131"/>
      <c r="VOK36" s="131"/>
      <c r="VOL36" s="131"/>
      <c r="VOM36" s="131"/>
      <c r="VON36" s="131"/>
      <c r="VOO36" s="131"/>
      <c r="VOP36" s="131"/>
      <c r="VOQ36" s="131"/>
      <c r="VOR36" s="131"/>
      <c r="VOS36" s="131"/>
      <c r="VOT36" s="131"/>
      <c r="VOU36" s="131"/>
      <c r="VOV36" s="131"/>
      <c r="VOW36" s="131"/>
      <c r="VOX36" s="131"/>
      <c r="VOY36" s="131"/>
      <c r="VOZ36" s="131"/>
      <c r="VPA36" s="131"/>
      <c r="VPB36" s="131"/>
      <c r="VPC36" s="131"/>
      <c r="VPD36" s="131"/>
      <c r="VPE36" s="131"/>
      <c r="VPF36" s="131"/>
      <c r="VPG36" s="131"/>
      <c r="VPH36" s="131"/>
      <c r="VPI36" s="131"/>
      <c r="VPJ36" s="131"/>
      <c r="VPK36" s="131"/>
      <c r="VPL36" s="131"/>
      <c r="VPM36" s="131"/>
      <c r="VPN36" s="131"/>
      <c r="VPO36" s="131"/>
      <c r="VPP36" s="131"/>
      <c r="VPQ36" s="131"/>
      <c r="VPR36" s="131"/>
      <c r="VPS36" s="131"/>
      <c r="VPT36" s="131"/>
      <c r="VPU36" s="131"/>
      <c r="VPV36" s="131"/>
      <c r="VPW36" s="131"/>
      <c r="VPX36" s="131"/>
      <c r="VPY36" s="131"/>
      <c r="VPZ36" s="131"/>
      <c r="VQA36" s="131"/>
      <c r="VQB36" s="131"/>
      <c r="VQC36" s="131"/>
      <c r="VQD36" s="131"/>
      <c r="VQE36" s="131"/>
      <c r="VQF36" s="131"/>
      <c r="VQG36" s="131"/>
      <c r="VQH36" s="131"/>
      <c r="VQI36" s="131"/>
      <c r="VQJ36" s="131"/>
      <c r="VQK36" s="131"/>
      <c r="VQL36" s="131"/>
      <c r="VQM36" s="131"/>
      <c r="VQN36" s="131"/>
      <c r="VQO36" s="131"/>
      <c r="VQP36" s="131"/>
      <c r="VQQ36" s="131"/>
      <c r="VQR36" s="131"/>
      <c r="VQS36" s="131"/>
      <c r="VQT36" s="131"/>
      <c r="VQU36" s="131"/>
      <c r="VQV36" s="131"/>
      <c r="VQW36" s="131"/>
      <c r="VQX36" s="131"/>
      <c r="VQY36" s="131"/>
      <c r="VQZ36" s="131"/>
      <c r="VRA36" s="131"/>
      <c r="VRB36" s="131"/>
      <c r="VRC36" s="131"/>
      <c r="VRD36" s="131"/>
      <c r="VRE36" s="131"/>
      <c r="VRF36" s="131"/>
      <c r="VRG36" s="131"/>
      <c r="VRH36" s="131"/>
      <c r="VRI36" s="131"/>
      <c r="VRJ36" s="131"/>
      <c r="VRK36" s="131"/>
      <c r="VRL36" s="131"/>
      <c r="VRM36" s="131"/>
      <c r="VRN36" s="131"/>
      <c r="VRO36" s="131"/>
      <c r="VRP36" s="131"/>
      <c r="VRQ36" s="131"/>
      <c r="VRR36" s="131"/>
      <c r="VRS36" s="131"/>
      <c r="VRT36" s="131"/>
      <c r="VRU36" s="131"/>
      <c r="VRV36" s="131"/>
      <c r="VRW36" s="131"/>
      <c r="VRX36" s="131"/>
      <c r="VRY36" s="131"/>
      <c r="VRZ36" s="131"/>
      <c r="VSA36" s="131"/>
      <c r="VSB36" s="131"/>
      <c r="VSC36" s="131"/>
      <c r="VSD36" s="131"/>
      <c r="VSE36" s="131"/>
      <c r="VSF36" s="131"/>
      <c r="VSG36" s="131"/>
      <c r="VSH36" s="131"/>
      <c r="VSI36" s="131"/>
      <c r="VSJ36" s="131"/>
      <c r="VSK36" s="131"/>
      <c r="VSL36" s="131"/>
      <c r="VSM36" s="131"/>
      <c r="VSN36" s="131"/>
      <c r="VSO36" s="131"/>
      <c r="VSP36" s="131"/>
      <c r="VSQ36" s="131"/>
      <c r="VSR36" s="131"/>
      <c r="VSS36" s="131"/>
      <c r="VST36" s="131"/>
      <c r="VSU36" s="131"/>
      <c r="VSV36" s="131"/>
      <c r="VSW36" s="131"/>
      <c r="VSX36" s="131"/>
      <c r="VSY36" s="131"/>
      <c r="VSZ36" s="131"/>
      <c r="VTA36" s="131"/>
      <c r="VTB36" s="131"/>
      <c r="VTC36" s="131"/>
      <c r="VTD36" s="131"/>
      <c r="VTE36" s="131"/>
      <c r="VTF36" s="131"/>
      <c r="VTG36" s="131"/>
      <c r="VTH36" s="131"/>
      <c r="VTI36" s="131"/>
      <c r="VTJ36" s="131"/>
      <c r="VTK36" s="131"/>
      <c r="VTL36" s="131"/>
      <c r="VTM36" s="131"/>
      <c r="VTN36" s="131"/>
      <c r="VTO36" s="131"/>
      <c r="VTP36" s="131"/>
      <c r="VTQ36" s="131"/>
      <c r="VTR36" s="131"/>
      <c r="VTS36" s="131"/>
      <c r="VTT36" s="131"/>
      <c r="VTU36" s="131"/>
      <c r="VTV36" s="131"/>
      <c r="VTW36" s="131"/>
      <c r="VTX36" s="131"/>
      <c r="VTY36" s="131"/>
      <c r="VTZ36" s="131"/>
      <c r="VUA36" s="131"/>
      <c r="VUB36" s="131"/>
      <c r="VUC36" s="131"/>
      <c r="VUD36" s="131"/>
      <c r="VUE36" s="131"/>
      <c r="VUF36" s="131"/>
      <c r="VUG36" s="131"/>
      <c r="VUH36" s="131"/>
      <c r="VUI36" s="131"/>
      <c r="VUJ36" s="131"/>
      <c r="VUK36" s="131"/>
      <c r="VUL36" s="131"/>
      <c r="VUM36" s="131"/>
      <c r="VUN36" s="131"/>
      <c r="VUO36" s="131"/>
      <c r="VUP36" s="131"/>
      <c r="VUQ36" s="131"/>
      <c r="VUR36" s="131"/>
      <c r="VUS36" s="131"/>
      <c r="VUT36" s="131"/>
      <c r="VUU36" s="131"/>
      <c r="VUV36" s="131"/>
      <c r="VUW36" s="131"/>
      <c r="VUX36" s="131"/>
      <c r="VUY36" s="131"/>
      <c r="VUZ36" s="131"/>
      <c r="VVA36" s="131"/>
      <c r="VVB36" s="131"/>
      <c r="VVC36" s="131"/>
      <c r="VVD36" s="131"/>
      <c r="VVE36" s="131"/>
      <c r="VVF36" s="131"/>
      <c r="VVG36" s="131"/>
      <c r="VVH36" s="131"/>
      <c r="VVI36" s="131"/>
      <c r="VVJ36" s="131"/>
      <c r="VVK36" s="131"/>
      <c r="VVL36" s="131"/>
      <c r="VVM36" s="131"/>
      <c r="VVN36" s="131"/>
      <c r="VVO36" s="131"/>
      <c r="VVP36" s="131"/>
      <c r="VVQ36" s="131"/>
      <c r="VVR36" s="131"/>
      <c r="VVS36" s="131"/>
      <c r="VVT36" s="131"/>
      <c r="VVU36" s="131"/>
      <c r="VVV36" s="131"/>
      <c r="VVW36" s="131"/>
      <c r="VVX36" s="131"/>
      <c r="VVY36" s="131"/>
      <c r="VVZ36" s="131"/>
      <c r="VWA36" s="131"/>
      <c r="VWB36" s="131"/>
      <c r="VWC36" s="131"/>
      <c r="VWD36" s="131"/>
      <c r="VWE36" s="131"/>
      <c r="VWF36" s="131"/>
      <c r="VWG36" s="131"/>
      <c r="VWH36" s="131"/>
      <c r="VWI36" s="131"/>
      <c r="VWJ36" s="131"/>
      <c r="VWK36" s="131"/>
      <c r="VWL36" s="131"/>
      <c r="VWM36" s="131"/>
      <c r="VWN36" s="131"/>
      <c r="VWO36" s="131"/>
      <c r="VWP36" s="131"/>
      <c r="VWQ36" s="131"/>
      <c r="VWR36" s="131"/>
      <c r="VWS36" s="131"/>
      <c r="VWT36" s="131"/>
      <c r="VWU36" s="131"/>
      <c r="VWV36" s="131"/>
      <c r="VWW36" s="131"/>
      <c r="VWX36" s="131"/>
      <c r="VWY36" s="131"/>
      <c r="VWZ36" s="131"/>
      <c r="VXA36" s="131"/>
      <c r="VXB36" s="131"/>
      <c r="VXC36" s="131"/>
      <c r="VXD36" s="131"/>
      <c r="VXE36" s="131"/>
      <c r="VXF36" s="131"/>
      <c r="VXG36" s="131"/>
      <c r="VXH36" s="131"/>
      <c r="VXI36" s="131"/>
      <c r="VXJ36" s="131"/>
      <c r="VXK36" s="131"/>
      <c r="VXL36" s="131"/>
      <c r="VXM36" s="131"/>
      <c r="VXN36" s="131"/>
      <c r="VXO36" s="131"/>
      <c r="VXP36" s="131"/>
      <c r="VXQ36" s="131"/>
      <c r="VXR36" s="131"/>
      <c r="VXS36" s="131"/>
      <c r="VXT36" s="131"/>
      <c r="VXU36" s="131"/>
      <c r="VXV36" s="131"/>
      <c r="VXW36" s="131"/>
      <c r="VXX36" s="131"/>
      <c r="VXY36" s="131"/>
      <c r="VXZ36" s="131"/>
      <c r="VYA36" s="131"/>
      <c r="VYB36" s="131"/>
      <c r="VYC36" s="131"/>
      <c r="VYD36" s="131"/>
      <c r="VYE36" s="131"/>
      <c r="VYF36" s="131"/>
      <c r="VYG36" s="131"/>
      <c r="VYH36" s="131"/>
      <c r="VYI36" s="131"/>
      <c r="VYJ36" s="131"/>
      <c r="VYK36" s="131"/>
      <c r="VYL36" s="131"/>
      <c r="VYM36" s="131"/>
      <c r="VYN36" s="131"/>
      <c r="VYO36" s="131"/>
      <c r="VYP36" s="131"/>
      <c r="VYQ36" s="131"/>
      <c r="VYR36" s="131"/>
      <c r="VYS36" s="131"/>
      <c r="VYT36" s="131"/>
      <c r="VYU36" s="131"/>
      <c r="VYV36" s="131"/>
      <c r="VYW36" s="131"/>
      <c r="VYX36" s="131"/>
      <c r="VYY36" s="131"/>
      <c r="VYZ36" s="131"/>
      <c r="VZA36" s="131"/>
      <c r="VZB36" s="131"/>
      <c r="VZC36" s="131"/>
      <c r="VZD36" s="131"/>
      <c r="VZE36" s="131"/>
      <c r="VZF36" s="131"/>
      <c r="VZG36" s="131"/>
      <c r="VZH36" s="131"/>
      <c r="VZI36" s="131"/>
      <c r="VZJ36" s="131"/>
      <c r="VZK36" s="131"/>
      <c r="VZL36" s="131"/>
      <c r="VZM36" s="131"/>
      <c r="VZN36" s="131"/>
      <c r="VZO36" s="131"/>
      <c r="VZP36" s="131"/>
      <c r="VZQ36" s="131"/>
      <c r="VZR36" s="131"/>
      <c r="VZS36" s="131"/>
      <c r="VZT36" s="131"/>
      <c r="VZU36" s="131"/>
      <c r="VZV36" s="131"/>
      <c r="VZW36" s="131"/>
      <c r="VZX36" s="131"/>
      <c r="VZY36" s="131"/>
      <c r="VZZ36" s="131"/>
      <c r="WAA36" s="131"/>
      <c r="WAB36" s="131"/>
      <c r="WAC36" s="131"/>
      <c r="WAD36" s="131"/>
      <c r="WAE36" s="131"/>
      <c r="WAF36" s="131"/>
      <c r="WAG36" s="131"/>
      <c r="WAH36" s="131"/>
      <c r="WAI36" s="131"/>
      <c r="WAJ36" s="131"/>
      <c r="WAK36" s="131"/>
      <c r="WAL36" s="131"/>
      <c r="WAM36" s="131"/>
      <c r="WAN36" s="131"/>
      <c r="WAO36" s="131"/>
      <c r="WAP36" s="131"/>
      <c r="WAQ36" s="131"/>
      <c r="WAR36" s="131"/>
      <c r="WAS36" s="131"/>
      <c r="WAT36" s="131"/>
      <c r="WAU36" s="131"/>
      <c r="WAV36" s="131"/>
      <c r="WAW36" s="131"/>
      <c r="WAX36" s="131"/>
      <c r="WAY36" s="131"/>
      <c r="WAZ36" s="131"/>
      <c r="WBA36" s="131"/>
      <c r="WBB36" s="131"/>
      <c r="WBC36" s="131"/>
      <c r="WBD36" s="131"/>
      <c r="WBE36" s="131"/>
      <c r="WBF36" s="131"/>
      <c r="WBG36" s="131"/>
      <c r="WBH36" s="131"/>
      <c r="WBI36" s="131"/>
      <c r="WBJ36" s="131"/>
      <c r="WBK36" s="131"/>
      <c r="WBL36" s="131"/>
      <c r="WBM36" s="131"/>
      <c r="WBN36" s="131"/>
      <c r="WBO36" s="131"/>
      <c r="WBP36" s="131"/>
      <c r="WBQ36" s="131"/>
      <c r="WBR36" s="131"/>
      <c r="WBS36" s="131"/>
      <c r="WBT36" s="131"/>
      <c r="WBU36" s="131"/>
      <c r="WBV36" s="131"/>
      <c r="WBW36" s="131"/>
      <c r="WBX36" s="131"/>
      <c r="WBY36" s="131"/>
      <c r="WBZ36" s="131"/>
      <c r="WCA36" s="131"/>
      <c r="WCB36" s="131"/>
      <c r="WCC36" s="131"/>
      <c r="WCD36" s="131"/>
      <c r="WCE36" s="131"/>
      <c r="WCF36" s="131"/>
      <c r="WCG36" s="131"/>
      <c r="WCH36" s="131"/>
      <c r="WCI36" s="131"/>
      <c r="WCJ36" s="131"/>
      <c r="WCK36" s="131"/>
      <c r="WCL36" s="131"/>
      <c r="WCM36" s="131"/>
      <c r="WCN36" s="131"/>
      <c r="WCO36" s="131"/>
      <c r="WCP36" s="131"/>
      <c r="WCQ36" s="131"/>
      <c r="WCR36" s="131"/>
      <c r="WCS36" s="131"/>
      <c r="WCT36" s="131"/>
      <c r="WCU36" s="131"/>
      <c r="WCV36" s="131"/>
      <c r="WCW36" s="131"/>
      <c r="WCX36" s="131"/>
      <c r="WCY36" s="131"/>
      <c r="WCZ36" s="131"/>
      <c r="WDA36" s="131"/>
      <c r="WDB36" s="131"/>
      <c r="WDC36" s="131"/>
      <c r="WDD36" s="131"/>
      <c r="WDE36" s="131"/>
      <c r="WDF36" s="131"/>
      <c r="WDG36" s="131"/>
      <c r="WDH36" s="131"/>
      <c r="WDI36" s="131"/>
      <c r="WDJ36" s="131"/>
      <c r="WDK36" s="131"/>
      <c r="WDL36" s="131"/>
      <c r="WDM36" s="131"/>
      <c r="WDN36" s="131"/>
      <c r="WDO36" s="131"/>
      <c r="WDP36" s="131"/>
      <c r="WDQ36" s="131"/>
      <c r="WDR36" s="131"/>
      <c r="WDS36" s="131"/>
      <c r="WDT36" s="131"/>
      <c r="WDU36" s="131"/>
      <c r="WDV36" s="131"/>
      <c r="WDW36" s="131"/>
      <c r="WDX36" s="131"/>
      <c r="WDY36" s="131"/>
      <c r="WDZ36" s="131"/>
      <c r="WEA36" s="131"/>
      <c r="WEB36" s="131"/>
      <c r="WEC36" s="131"/>
      <c r="WED36" s="131"/>
      <c r="WEE36" s="131"/>
      <c r="WEF36" s="131"/>
      <c r="WEG36" s="131"/>
      <c r="WEH36" s="131"/>
      <c r="WEI36" s="131"/>
      <c r="WEJ36" s="131"/>
      <c r="WEK36" s="131"/>
      <c r="WEL36" s="131"/>
      <c r="WEM36" s="131"/>
      <c r="WEN36" s="131"/>
      <c r="WEO36" s="131"/>
      <c r="WEP36" s="131"/>
      <c r="WEQ36" s="131"/>
      <c r="WER36" s="131"/>
      <c r="WES36" s="131"/>
      <c r="WET36" s="131"/>
      <c r="WEU36" s="131"/>
      <c r="WEV36" s="131"/>
      <c r="WEW36" s="131"/>
      <c r="WEX36" s="131"/>
      <c r="WEY36" s="131"/>
      <c r="WEZ36" s="131"/>
      <c r="WFA36" s="131"/>
      <c r="WFB36" s="131"/>
      <c r="WFC36" s="131"/>
      <c r="WFD36" s="131"/>
      <c r="WFE36" s="131"/>
      <c r="WFF36" s="131"/>
      <c r="WFG36" s="131"/>
      <c r="WFH36" s="131"/>
      <c r="WFI36" s="131"/>
      <c r="WFJ36" s="131"/>
      <c r="WFK36" s="131"/>
      <c r="WFL36" s="131"/>
      <c r="WFM36" s="131"/>
      <c r="WFN36" s="131"/>
      <c r="WFO36" s="131"/>
      <c r="WFP36" s="131"/>
      <c r="WFQ36" s="131"/>
      <c r="WFR36" s="131"/>
      <c r="WFS36" s="131"/>
      <c r="WFT36" s="131"/>
      <c r="WFU36" s="131"/>
      <c r="WFV36" s="131"/>
      <c r="WFW36" s="131"/>
      <c r="WFX36" s="131"/>
      <c r="WFY36" s="131"/>
      <c r="WFZ36" s="131"/>
      <c r="WGA36" s="131"/>
      <c r="WGB36" s="131"/>
      <c r="WGC36" s="131"/>
      <c r="WGD36" s="131"/>
      <c r="WGE36" s="131"/>
      <c r="WGF36" s="131"/>
      <c r="WGG36" s="131"/>
      <c r="WGH36" s="131"/>
      <c r="WGI36" s="131"/>
      <c r="WGJ36" s="131"/>
      <c r="WGK36" s="131"/>
      <c r="WGL36" s="131"/>
      <c r="WGM36" s="131"/>
      <c r="WGN36" s="131"/>
      <c r="WGO36" s="131"/>
      <c r="WGP36" s="131"/>
      <c r="WGQ36" s="131"/>
      <c r="WGR36" s="131"/>
      <c r="WGS36" s="131"/>
      <c r="WGT36" s="131"/>
      <c r="WGU36" s="131"/>
      <c r="WGV36" s="131"/>
      <c r="WGW36" s="131"/>
      <c r="WGX36" s="131"/>
      <c r="WGY36" s="131"/>
      <c r="WGZ36" s="131"/>
      <c r="WHA36" s="131"/>
      <c r="WHB36" s="131"/>
      <c r="WHC36" s="131"/>
      <c r="WHD36" s="131"/>
      <c r="WHE36" s="131"/>
      <c r="WHF36" s="131"/>
      <c r="WHG36" s="131"/>
      <c r="WHH36" s="131"/>
      <c r="WHI36" s="131"/>
      <c r="WHJ36" s="131"/>
      <c r="WHK36" s="131"/>
      <c r="WHL36" s="131"/>
      <c r="WHM36" s="131"/>
      <c r="WHN36" s="131"/>
      <c r="WHO36" s="131"/>
      <c r="WHP36" s="131"/>
      <c r="WHQ36" s="131"/>
      <c r="WHR36" s="131"/>
      <c r="WHS36" s="131"/>
      <c r="WHT36" s="131"/>
      <c r="WHU36" s="131"/>
      <c r="WHV36" s="131"/>
      <c r="WHW36" s="131"/>
      <c r="WHX36" s="131"/>
      <c r="WHY36" s="131"/>
      <c r="WHZ36" s="131"/>
      <c r="WIA36" s="131"/>
      <c r="WIB36" s="131"/>
      <c r="WIC36" s="131"/>
      <c r="WID36" s="131"/>
      <c r="WIE36" s="131"/>
      <c r="WIF36" s="131"/>
      <c r="WIG36" s="131"/>
      <c r="WIH36" s="131"/>
      <c r="WII36" s="131"/>
      <c r="WIJ36" s="131"/>
      <c r="WIK36" s="131"/>
      <c r="WIL36" s="131"/>
      <c r="WIM36" s="131"/>
      <c r="WIN36" s="131"/>
      <c r="WIO36" s="131"/>
      <c r="WIP36" s="131"/>
      <c r="WIQ36" s="131"/>
      <c r="WIR36" s="131"/>
      <c r="WIS36" s="131"/>
      <c r="WIT36" s="131"/>
      <c r="WIU36" s="131"/>
      <c r="WIV36" s="131"/>
      <c r="WIW36" s="131"/>
      <c r="WIX36" s="131"/>
      <c r="WIY36" s="131"/>
      <c r="WIZ36" s="131"/>
      <c r="WJA36" s="131"/>
      <c r="WJB36" s="131"/>
      <c r="WJC36" s="131"/>
      <c r="WJD36" s="131"/>
      <c r="WJE36" s="131"/>
      <c r="WJF36" s="131"/>
      <c r="WJG36" s="131"/>
      <c r="WJH36" s="131"/>
      <c r="WJI36" s="131"/>
      <c r="WJJ36" s="131"/>
      <c r="WJK36" s="131"/>
      <c r="WJL36" s="131"/>
      <c r="WJM36" s="131"/>
      <c r="WJN36" s="131"/>
      <c r="WJO36" s="131"/>
      <c r="WJP36" s="131"/>
      <c r="WJQ36" s="131"/>
      <c r="WJR36" s="131"/>
      <c r="WJS36" s="131"/>
      <c r="WJT36" s="131"/>
      <c r="WJU36" s="131"/>
      <c r="WJV36" s="131"/>
      <c r="WJW36" s="131"/>
      <c r="WJX36" s="131"/>
      <c r="WJY36" s="131"/>
      <c r="WJZ36" s="131"/>
      <c r="WKA36" s="131"/>
      <c r="WKB36" s="131"/>
      <c r="WKC36" s="131"/>
      <c r="WKD36" s="131"/>
      <c r="WKE36" s="131"/>
      <c r="WKF36" s="131"/>
      <c r="WKG36" s="131"/>
      <c r="WKH36" s="131"/>
      <c r="WKI36" s="131"/>
      <c r="WKJ36" s="131"/>
      <c r="WKK36" s="131"/>
      <c r="WKL36" s="131"/>
      <c r="WKM36" s="131"/>
      <c r="WKN36" s="131"/>
      <c r="WKO36" s="131"/>
      <c r="WKP36" s="131"/>
      <c r="WKQ36" s="131"/>
      <c r="WKR36" s="131"/>
      <c r="WKS36" s="131"/>
      <c r="WKT36" s="131"/>
      <c r="WKU36" s="131"/>
      <c r="WKV36" s="131"/>
      <c r="WKW36" s="131"/>
      <c r="WKX36" s="131"/>
      <c r="WKY36" s="131"/>
      <c r="WKZ36" s="131"/>
      <c r="WLA36" s="131"/>
      <c r="WLB36" s="131"/>
      <c r="WLC36" s="131"/>
      <c r="WLD36" s="131"/>
      <c r="WLE36" s="131"/>
      <c r="WLF36" s="131"/>
      <c r="WLG36" s="131"/>
      <c r="WLH36" s="131"/>
      <c r="WLI36" s="131"/>
      <c r="WLJ36" s="131"/>
      <c r="WLK36" s="131"/>
      <c r="WLL36" s="131"/>
      <c r="WLM36" s="131"/>
      <c r="WLN36" s="131"/>
      <c r="WLO36" s="131"/>
      <c r="WLP36" s="131"/>
      <c r="WLQ36" s="131"/>
      <c r="WLR36" s="131"/>
      <c r="WLS36" s="131"/>
      <c r="WLT36" s="131"/>
      <c r="WLU36" s="131"/>
      <c r="WLV36" s="131"/>
      <c r="WLW36" s="131"/>
      <c r="WLX36" s="131"/>
      <c r="WLY36" s="131"/>
      <c r="WLZ36" s="131"/>
      <c r="WMA36" s="131"/>
      <c r="WMB36" s="131"/>
      <c r="WMC36" s="131"/>
      <c r="WMD36" s="131"/>
      <c r="WME36" s="131"/>
      <c r="WMF36" s="131"/>
      <c r="WMG36" s="131"/>
      <c r="WMH36" s="131"/>
      <c r="WMI36" s="131"/>
      <c r="WMJ36" s="131"/>
      <c r="WMK36" s="131"/>
      <c r="WML36" s="131"/>
      <c r="WMM36" s="131"/>
      <c r="WMN36" s="131"/>
      <c r="WMO36" s="131"/>
      <c r="WMP36" s="131"/>
      <c r="WMQ36" s="131"/>
      <c r="WMR36" s="131"/>
      <c r="WMS36" s="131"/>
      <c r="WMT36" s="131"/>
      <c r="WMU36" s="131"/>
      <c r="WMV36" s="131"/>
      <c r="WMW36" s="131"/>
      <c r="WMX36" s="131"/>
      <c r="WMY36" s="131"/>
      <c r="WMZ36" s="131"/>
      <c r="WNA36" s="131"/>
      <c r="WNB36" s="131"/>
      <c r="WNC36" s="131"/>
      <c r="WND36" s="131"/>
      <c r="WNE36" s="131"/>
      <c r="WNF36" s="131"/>
      <c r="WNG36" s="131"/>
      <c r="WNH36" s="131"/>
      <c r="WNI36" s="131"/>
      <c r="WNJ36" s="131"/>
      <c r="WNK36" s="131"/>
      <c r="WNL36" s="131"/>
      <c r="WNM36" s="131"/>
      <c r="WNN36" s="131"/>
      <c r="WNO36" s="131"/>
      <c r="WNP36" s="131"/>
      <c r="WNQ36" s="131"/>
      <c r="WNR36" s="131"/>
      <c r="WNS36" s="131"/>
      <c r="WNT36" s="131"/>
      <c r="WNU36" s="131"/>
      <c r="WNV36" s="131"/>
      <c r="WNW36" s="131"/>
      <c r="WNX36" s="131"/>
      <c r="WNY36" s="131"/>
      <c r="WNZ36" s="131"/>
      <c r="WOA36" s="131"/>
      <c r="WOB36" s="131"/>
      <c r="WOC36" s="131"/>
      <c r="WOD36" s="131"/>
      <c r="WOE36" s="131"/>
      <c r="WOF36" s="131"/>
      <c r="WOG36" s="131"/>
      <c r="WOH36" s="131"/>
      <c r="WOI36" s="131"/>
      <c r="WOJ36" s="131"/>
      <c r="WOK36" s="131"/>
      <c r="WOL36" s="131"/>
      <c r="WOM36" s="131"/>
      <c r="WON36" s="131"/>
      <c r="WOO36" s="131"/>
      <c r="WOP36" s="131"/>
      <c r="WOQ36" s="131"/>
      <c r="WOR36" s="131"/>
      <c r="WOS36" s="131"/>
      <c r="WOT36" s="131"/>
      <c r="WOU36" s="131"/>
      <c r="WOV36" s="131"/>
      <c r="WOW36" s="131"/>
      <c r="WOX36" s="131"/>
      <c r="WOY36" s="131"/>
      <c r="WOZ36" s="131"/>
      <c r="WPA36" s="131"/>
      <c r="WPB36" s="131"/>
      <c r="WPC36" s="131"/>
      <c r="WPD36" s="131"/>
      <c r="WPE36" s="131"/>
      <c r="WPF36" s="131"/>
      <c r="WPG36" s="131"/>
      <c r="WPH36" s="131"/>
      <c r="WPI36" s="131"/>
      <c r="WPJ36" s="131"/>
      <c r="WPK36" s="131"/>
      <c r="WPL36" s="131"/>
      <c r="WPM36" s="131"/>
      <c r="WPN36" s="131"/>
      <c r="WPO36" s="131"/>
      <c r="WPP36" s="131"/>
      <c r="WPQ36" s="131"/>
      <c r="WPR36" s="131"/>
      <c r="WPS36" s="131"/>
      <c r="WPT36" s="131"/>
      <c r="WPU36" s="131"/>
      <c r="WPV36" s="131"/>
      <c r="WPW36" s="131"/>
      <c r="WPX36" s="131"/>
      <c r="WPY36" s="131"/>
      <c r="WPZ36" s="131"/>
      <c r="WQA36" s="131"/>
      <c r="WQB36" s="131"/>
      <c r="WQC36" s="131"/>
      <c r="WQD36" s="131"/>
      <c r="WQE36" s="131"/>
      <c r="WQF36" s="131"/>
      <c r="WQG36" s="131"/>
      <c r="WQH36" s="131"/>
      <c r="WQI36" s="131"/>
      <c r="WQJ36" s="131"/>
      <c r="WQK36" s="131"/>
      <c r="WQL36" s="131"/>
      <c r="WQM36" s="131"/>
      <c r="WQN36" s="131"/>
      <c r="WQO36" s="131"/>
      <c r="WQP36" s="131"/>
      <c r="WQQ36" s="131"/>
      <c r="WQR36" s="131"/>
      <c r="WQS36" s="131"/>
      <c r="WQT36" s="131"/>
      <c r="WQU36" s="131"/>
      <c r="WQV36" s="131"/>
      <c r="WQW36" s="131"/>
      <c r="WQX36" s="131"/>
      <c r="WQY36" s="131"/>
      <c r="WQZ36" s="131"/>
      <c r="WRA36" s="131"/>
      <c r="WRB36" s="131"/>
      <c r="WRC36" s="131"/>
      <c r="WRD36" s="131"/>
      <c r="WRE36" s="131"/>
      <c r="WRF36" s="131"/>
      <c r="WRG36" s="131"/>
      <c r="WRH36" s="131"/>
      <c r="WRI36" s="131"/>
      <c r="WRJ36" s="131"/>
      <c r="WRK36" s="131"/>
      <c r="WRL36" s="131"/>
      <c r="WRM36" s="131"/>
      <c r="WRN36" s="131"/>
      <c r="WRO36" s="131"/>
      <c r="WRP36" s="131"/>
      <c r="WRQ36" s="131"/>
      <c r="WRR36" s="131"/>
      <c r="WRS36" s="131"/>
      <c r="WRT36" s="131"/>
      <c r="WRU36" s="131"/>
      <c r="WRV36" s="131"/>
      <c r="WRW36" s="131"/>
      <c r="WRX36" s="131"/>
      <c r="WRY36" s="131"/>
      <c r="WRZ36" s="131"/>
      <c r="WSA36" s="131"/>
      <c r="WSB36" s="131"/>
      <c r="WSC36" s="131"/>
      <c r="WSD36" s="131"/>
      <c r="WSE36" s="131"/>
      <c r="WSF36" s="131"/>
      <c r="WSG36" s="131"/>
      <c r="WSH36" s="131"/>
      <c r="WSI36" s="131"/>
      <c r="WSJ36" s="131"/>
      <c r="WSK36" s="131"/>
      <c r="WSL36" s="131"/>
      <c r="WSM36" s="131"/>
      <c r="WSN36" s="131"/>
      <c r="WSO36" s="131"/>
      <c r="WSP36" s="131"/>
      <c r="WSQ36" s="131"/>
      <c r="WSR36" s="131"/>
      <c r="WSS36" s="131"/>
      <c r="WST36" s="131"/>
      <c r="WSU36" s="131"/>
      <c r="WSV36" s="131"/>
      <c r="WSW36" s="131"/>
      <c r="WSX36" s="131"/>
      <c r="WSY36" s="131"/>
      <c r="WSZ36" s="131"/>
      <c r="WTA36" s="131"/>
      <c r="WTB36" s="131"/>
      <c r="WTC36" s="131"/>
      <c r="WTD36" s="131"/>
      <c r="WTE36" s="131"/>
      <c r="WTF36" s="131"/>
      <c r="WTG36" s="131"/>
      <c r="WTH36" s="131"/>
      <c r="WTI36" s="131"/>
      <c r="WTJ36" s="131"/>
      <c r="WTK36" s="131"/>
      <c r="WTL36" s="131"/>
      <c r="WTM36" s="131"/>
      <c r="WTN36" s="131"/>
      <c r="WTO36" s="131"/>
      <c r="WTP36" s="131"/>
      <c r="WTQ36" s="131"/>
      <c r="WTR36" s="131"/>
      <c r="WTS36" s="131"/>
      <c r="WTT36" s="131"/>
      <c r="WTU36" s="131"/>
      <c r="WTV36" s="131"/>
      <c r="WTW36" s="131"/>
      <c r="WTX36" s="131"/>
      <c r="WTY36" s="131"/>
      <c r="WTZ36" s="131"/>
      <c r="WUA36" s="131"/>
      <c r="WUB36" s="131"/>
      <c r="WUC36" s="131"/>
      <c r="WUD36" s="131"/>
      <c r="WUE36" s="131"/>
      <c r="WUF36" s="131"/>
      <c r="WUG36" s="131"/>
      <c r="WUH36" s="131"/>
      <c r="WUI36" s="131"/>
      <c r="WUJ36" s="131"/>
      <c r="WUK36" s="131"/>
      <c r="WUL36" s="131"/>
      <c r="WUM36" s="131"/>
      <c r="WUN36" s="131"/>
      <c r="WUO36" s="131"/>
      <c r="WUP36" s="131"/>
      <c r="WUQ36" s="131"/>
      <c r="WUR36" s="131"/>
      <c r="WUS36" s="131"/>
      <c r="WUT36" s="131"/>
      <c r="WUU36" s="131"/>
      <c r="WUV36" s="131"/>
      <c r="WUW36" s="131"/>
      <c r="WUX36" s="131"/>
      <c r="WUY36" s="131"/>
      <c r="WUZ36" s="131"/>
      <c r="WVA36" s="131"/>
      <c r="WVB36" s="131"/>
      <c r="WVC36" s="131"/>
      <c r="WVD36" s="131"/>
      <c r="WVE36" s="131"/>
      <c r="WVF36" s="131"/>
      <c r="WVG36" s="131"/>
      <c r="WVH36" s="131"/>
      <c r="WVI36" s="131"/>
      <c r="WVJ36" s="131"/>
      <c r="WVK36" s="131"/>
      <c r="WVL36" s="131"/>
      <c r="WVM36" s="131"/>
      <c r="WVN36" s="131"/>
      <c r="WVO36" s="131"/>
      <c r="WVP36" s="131"/>
      <c r="WVQ36" s="131"/>
      <c r="WVR36" s="131"/>
      <c r="WVS36" s="131"/>
      <c r="WVT36" s="131"/>
      <c r="WVU36" s="131"/>
      <c r="WVV36" s="131"/>
      <c r="WVW36" s="131"/>
      <c r="WVX36" s="131"/>
      <c r="WVY36" s="131"/>
      <c r="WVZ36" s="131"/>
      <c r="WWA36" s="131"/>
      <c r="WWB36" s="131"/>
      <c r="WWC36" s="131"/>
      <c r="WWD36" s="131"/>
      <c r="WWE36" s="131"/>
      <c r="WWF36" s="131"/>
      <c r="WWG36" s="131"/>
      <c r="WWH36" s="131"/>
      <c r="WWI36" s="131"/>
      <c r="WWJ36" s="131"/>
      <c r="WWK36" s="131"/>
      <c r="WWL36" s="131"/>
      <c r="WWM36" s="131"/>
      <c r="WWN36" s="131"/>
      <c r="WWO36" s="131"/>
      <c r="WWP36" s="131"/>
      <c r="WWQ36" s="131"/>
      <c r="WWR36" s="131"/>
      <c r="WWS36" s="131"/>
      <c r="WWT36" s="131"/>
      <c r="WWU36" s="131"/>
      <c r="WWV36" s="131"/>
      <c r="WWW36" s="131"/>
      <c r="WWX36" s="131"/>
      <c r="WWY36" s="131"/>
      <c r="WWZ36" s="131"/>
      <c r="WXA36" s="131"/>
      <c r="WXB36" s="131"/>
      <c r="WXC36" s="131"/>
      <c r="WXD36" s="131"/>
      <c r="WXE36" s="131"/>
      <c r="WXF36" s="131"/>
      <c r="WXG36" s="131"/>
      <c r="WXH36" s="131"/>
      <c r="WXI36" s="131"/>
      <c r="WXJ36" s="131"/>
      <c r="WXK36" s="131"/>
      <c r="WXL36" s="131"/>
      <c r="WXM36" s="131"/>
      <c r="WXN36" s="131"/>
      <c r="WXO36" s="131"/>
      <c r="WXP36" s="131"/>
      <c r="WXQ36" s="131"/>
      <c r="WXR36" s="131"/>
      <c r="WXS36" s="131"/>
      <c r="WXT36" s="131"/>
      <c r="WXU36" s="131"/>
      <c r="WXV36" s="131"/>
      <c r="WXW36" s="131"/>
      <c r="WXX36" s="131"/>
      <c r="WXY36" s="131"/>
      <c r="WXZ36" s="131"/>
      <c r="WYA36" s="131"/>
      <c r="WYB36" s="131"/>
      <c r="WYC36" s="131"/>
      <c r="WYD36" s="131"/>
      <c r="WYE36" s="131"/>
      <c r="WYF36" s="131"/>
      <c r="WYG36" s="131"/>
      <c r="WYH36" s="131"/>
      <c r="WYI36" s="131"/>
      <c r="WYJ36" s="131"/>
      <c r="WYK36" s="131"/>
      <c r="WYL36" s="131"/>
      <c r="WYM36" s="131"/>
      <c r="WYN36" s="131"/>
      <c r="WYO36" s="131"/>
      <c r="WYP36" s="131"/>
      <c r="WYQ36" s="131"/>
      <c r="WYR36" s="131"/>
      <c r="WYS36" s="131"/>
      <c r="WYT36" s="131"/>
      <c r="WYU36" s="131"/>
      <c r="WYV36" s="131"/>
      <c r="WYW36" s="131"/>
      <c r="WYX36" s="131"/>
      <c r="WYY36" s="131"/>
      <c r="WYZ36" s="131"/>
      <c r="WZA36" s="131"/>
      <c r="WZB36" s="131"/>
      <c r="WZC36" s="131"/>
      <c r="WZD36" s="131"/>
      <c r="WZE36" s="131"/>
      <c r="WZF36" s="131"/>
      <c r="WZG36" s="131"/>
      <c r="WZH36" s="131"/>
      <c r="WZI36" s="131"/>
      <c r="WZJ36" s="131"/>
      <c r="WZK36" s="131"/>
      <c r="WZL36" s="131"/>
      <c r="WZM36" s="131"/>
      <c r="WZN36" s="131"/>
      <c r="WZO36" s="131"/>
      <c r="WZP36" s="131"/>
      <c r="WZQ36" s="131"/>
      <c r="WZR36" s="131"/>
      <c r="WZS36" s="131"/>
      <c r="WZT36" s="131"/>
      <c r="WZU36" s="131"/>
      <c r="WZV36" s="131"/>
      <c r="WZW36" s="131"/>
      <c r="WZX36" s="131"/>
      <c r="WZY36" s="131"/>
      <c r="WZZ36" s="131"/>
      <c r="XAA36" s="131"/>
      <c r="XAB36" s="131"/>
      <c r="XAC36" s="131"/>
      <c r="XAD36" s="131"/>
      <c r="XAE36" s="131"/>
      <c r="XAF36" s="131"/>
      <c r="XAG36" s="131"/>
      <c r="XAH36" s="131"/>
      <c r="XAI36" s="131"/>
      <c r="XAJ36" s="131"/>
      <c r="XAK36" s="131"/>
      <c r="XAL36" s="131"/>
      <c r="XAM36" s="131"/>
      <c r="XAN36" s="131"/>
      <c r="XAO36" s="131"/>
      <c r="XAP36" s="131"/>
      <c r="XAQ36" s="131"/>
      <c r="XAR36" s="131"/>
      <c r="XAS36" s="131"/>
      <c r="XAT36" s="131"/>
      <c r="XAU36" s="131"/>
      <c r="XAV36" s="131"/>
      <c r="XAW36" s="131"/>
      <c r="XAX36" s="131"/>
      <c r="XAY36" s="131"/>
      <c r="XAZ36" s="131"/>
      <c r="XBA36" s="131"/>
      <c r="XBB36" s="131"/>
      <c r="XBC36" s="131"/>
      <c r="XBD36" s="131"/>
      <c r="XBE36" s="131"/>
      <c r="XBF36" s="131"/>
      <c r="XBG36" s="131"/>
      <c r="XBH36" s="131"/>
      <c r="XBI36" s="131"/>
      <c r="XBJ36" s="131"/>
      <c r="XBK36" s="131"/>
      <c r="XBL36" s="131"/>
      <c r="XBM36" s="131"/>
      <c r="XBN36" s="131"/>
      <c r="XBO36" s="131"/>
      <c r="XBP36" s="131"/>
      <c r="XBQ36" s="131"/>
      <c r="XBR36" s="131"/>
      <c r="XBS36" s="131"/>
      <c r="XBT36" s="131"/>
      <c r="XBU36" s="131"/>
      <c r="XBV36" s="131"/>
      <c r="XBW36" s="131"/>
      <c r="XBX36" s="131"/>
      <c r="XBY36" s="131"/>
      <c r="XBZ36" s="131"/>
      <c r="XCA36" s="131"/>
      <c r="XCB36" s="131"/>
      <c r="XCC36" s="131"/>
      <c r="XCD36" s="131"/>
      <c r="XCE36" s="131"/>
      <c r="XCF36" s="131"/>
      <c r="XCG36" s="131"/>
      <c r="XCH36" s="131"/>
      <c r="XCI36" s="131"/>
      <c r="XCJ36" s="131"/>
      <c r="XCK36" s="131"/>
      <c r="XCL36" s="131"/>
      <c r="XCM36" s="131"/>
      <c r="XCN36" s="131"/>
      <c r="XCO36" s="131"/>
      <c r="XCP36" s="131"/>
      <c r="XCQ36" s="131"/>
      <c r="XCR36" s="131"/>
      <c r="XCS36" s="131"/>
      <c r="XCT36" s="131"/>
      <c r="XCU36" s="131"/>
      <c r="XCV36" s="131"/>
      <c r="XCW36" s="131"/>
      <c r="XCX36" s="131"/>
      <c r="XCY36" s="131"/>
      <c r="XCZ36" s="131"/>
      <c r="XDA36" s="131"/>
      <c r="XDB36" s="131"/>
      <c r="XDC36" s="131"/>
      <c r="XDD36" s="131"/>
      <c r="XDE36" s="131"/>
      <c r="XDF36" s="131"/>
      <c r="XDG36" s="131"/>
      <c r="XDH36" s="131"/>
      <c r="XDI36" s="131"/>
      <c r="XDJ36" s="131"/>
      <c r="XDK36" s="131"/>
      <c r="XDL36" s="131"/>
      <c r="XDM36" s="131"/>
      <c r="XDN36" s="131"/>
      <c r="XDO36" s="131"/>
      <c r="XDP36" s="131"/>
      <c r="XDQ36" s="131"/>
      <c r="XDR36" s="131"/>
      <c r="XDS36" s="131"/>
      <c r="XDT36" s="131"/>
      <c r="XDU36" s="131"/>
      <c r="XDV36" s="131"/>
      <c r="XDW36" s="131"/>
      <c r="XDX36" s="131"/>
      <c r="XDY36" s="131"/>
      <c r="XDZ36" s="131"/>
      <c r="XEA36" s="131"/>
      <c r="XEB36" s="131"/>
      <c r="XEC36" s="131"/>
      <c r="XED36" s="131"/>
      <c r="XEE36" s="131"/>
      <c r="XEF36" s="131"/>
      <c r="XEG36" s="131"/>
      <c r="XEH36" s="131"/>
      <c r="XEI36" s="131"/>
      <c r="XEJ36" s="131"/>
      <c r="XEK36" s="131"/>
      <c r="XEL36" s="131"/>
      <c r="XEM36" s="131"/>
      <c r="XEN36" s="131"/>
      <c r="XEO36" s="131"/>
      <c r="XEP36" s="131"/>
      <c r="XEQ36" s="131"/>
      <c r="XER36" s="131"/>
      <c r="XES36" s="131"/>
      <c r="XET36" s="131"/>
      <c r="XEU36" s="131"/>
      <c r="XEV36" s="131"/>
      <c r="XEW36" s="131"/>
      <c r="XEX36" s="131"/>
      <c r="XEY36" s="131"/>
      <c r="XEZ36" s="131"/>
      <c r="XFA36" s="131"/>
      <c r="XFB36" s="131"/>
      <c r="XFC36" s="131"/>
      <c r="XFD36" s="131"/>
    </row>
    <row r="37" spans="1:16384" x14ac:dyDescent="0.2">
      <c r="A37" s="37"/>
      <c r="B37" s="156" t="s">
        <v>64</v>
      </c>
      <c r="C37" s="39"/>
      <c r="D37" s="40"/>
      <c r="E37" s="157" t="s">
        <v>65</v>
      </c>
      <c r="F37" s="158" t="s">
        <v>53</v>
      </c>
      <c r="G37" s="54" t="str">
        <f>IF(AND(OR($G$2="Y",$H$2="Y"),I37&lt;5,J37&lt;5),IF(AND(I37=I36,J37=J36),G36+1,1),"")</f>
        <v/>
      </c>
      <c r="H37" s="4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42" t="str">
        <f>IF(ISNA(VLOOKUP(E37,SortLookup!$A$1:$B$5,2,FALSE))," ",VLOOKUP(E37,SortLookup!$A$1:$B$5,2,FALSE))</f>
        <v xml:space="preserve"> </v>
      </c>
      <c r="J37" s="42">
        <f>IF(ISNA(VLOOKUP(F37,SortLookup!$A$7:$B$11,2,FALSE))," ",VLOOKUP(F37,SortLookup!$A$7:$B$11,2,FALSE))</f>
        <v>2</v>
      </c>
      <c r="K37" s="43">
        <f>L37+M37+N37</f>
        <v>136.4</v>
      </c>
      <c r="L37" s="74">
        <f>AB37+AO37+BA37+BL37+BY37+CJ37+CU37+DF37+DQ37+EB37+EM37+EX37+FI37+FT37+GE37+GP37+HA37+HL37+HW37+IH37</f>
        <v>119.4</v>
      </c>
      <c r="M37" s="44">
        <f>AD37+AQ37+BC37+BN37+CA37+CL37+CW37+DH37+DS37+ED37+EO37+EZ37+FK37+FV37+GG37+GR37+HC37+HN37+HY37+IJ37</f>
        <v>0</v>
      </c>
      <c r="N37" s="45">
        <f>O37</f>
        <v>17</v>
      </c>
      <c r="O37" s="117">
        <f>W37+AJ37+AV37+BG37+BT37+CE37+CP37+DA37+DL37+DW37+EH37+ES37+FD37+FO37+FZ37+GK37+GV37+HG37+HR37+IC37</f>
        <v>17</v>
      </c>
      <c r="P37" s="51">
        <v>39.159999999999997</v>
      </c>
      <c r="Q37" s="46"/>
      <c r="R37" s="46"/>
      <c r="S37" s="46"/>
      <c r="T37" s="46"/>
      <c r="U37" s="46"/>
      <c r="V37" s="46"/>
      <c r="W37" s="47">
        <v>2</v>
      </c>
      <c r="X37" s="47"/>
      <c r="Y37" s="47"/>
      <c r="Z37" s="47"/>
      <c r="AA37" s="101"/>
      <c r="AB37" s="52">
        <f>P37+Q37+R37+S37+T37+U37+V37</f>
        <v>39.159999999999997</v>
      </c>
      <c r="AC37" s="45">
        <f>W37</f>
        <v>2</v>
      </c>
      <c r="AD37" s="44">
        <f>(X37*3)+(Y37*5)+(Z37*5)+(AA37*20)</f>
        <v>0</v>
      </c>
      <c r="AE37" s="102">
        <f>AB37+AC37+AD37</f>
        <v>41.16</v>
      </c>
      <c r="AF37" s="35">
        <v>32.22</v>
      </c>
      <c r="AG37" s="32"/>
      <c r="AH37" s="32"/>
      <c r="AI37" s="32"/>
      <c r="AJ37" s="33">
        <v>4</v>
      </c>
      <c r="AK37" s="33"/>
      <c r="AL37" s="33"/>
      <c r="AM37" s="33"/>
      <c r="AN37" s="34"/>
      <c r="AO37" s="31">
        <f>AF37+AG37+AH37+AI37</f>
        <v>32.22</v>
      </c>
      <c r="AP37" s="30">
        <f>AJ37</f>
        <v>4</v>
      </c>
      <c r="AQ37" s="26">
        <f>(AK37*3)+(AL37*5)+(AM37*5)+(AN37*20)</f>
        <v>0</v>
      </c>
      <c r="AR37" s="59">
        <f>AO37+AP37+AQ37</f>
        <v>36.22</v>
      </c>
      <c r="AS37" s="35">
        <v>48.02</v>
      </c>
      <c r="AT37" s="32"/>
      <c r="AU37" s="32"/>
      <c r="AV37" s="33">
        <v>11</v>
      </c>
      <c r="AW37" s="33"/>
      <c r="AX37" s="33"/>
      <c r="AY37" s="33"/>
      <c r="AZ37" s="34"/>
      <c r="BA37" s="31">
        <f>AS37+AT37+AU37</f>
        <v>48.02</v>
      </c>
      <c r="BB37" s="30">
        <f>AV37</f>
        <v>11</v>
      </c>
      <c r="BC37" s="26">
        <f>(AW37*3)+(AX37*5)+(AY37*5)+(AZ37*20)</f>
        <v>0</v>
      </c>
      <c r="BD37" s="59">
        <f>BA37+BB37+BC37</f>
        <v>59.02</v>
      </c>
      <c r="BE37" s="31"/>
      <c r="BF37" s="56"/>
      <c r="BG37" s="33"/>
      <c r="BH37" s="33"/>
      <c r="BI37" s="33"/>
      <c r="BJ37" s="33"/>
      <c r="BK37" s="33"/>
      <c r="BL37" s="77">
        <f>BE37+BF37</f>
        <v>0</v>
      </c>
      <c r="BM37" s="30">
        <f>BG37/2</f>
        <v>0</v>
      </c>
      <c r="BN37" s="26">
        <f>(BH37*3)+(BI37*5)+(BJ37*5)+(BK37*20)</f>
        <v>0</v>
      </c>
      <c r="BO37" s="119">
        <f>BL37+BM37+BN37</f>
        <v>0</v>
      </c>
      <c r="BP37" s="120"/>
      <c r="BQ37" s="32"/>
      <c r="BR37" s="32"/>
      <c r="BS37" s="32"/>
      <c r="BT37" s="33"/>
      <c r="BU37" s="33"/>
      <c r="BV37" s="33"/>
      <c r="BW37" s="33"/>
      <c r="BX37" s="34"/>
      <c r="BY37" s="31">
        <f>BP37+BQ37+BR37+BS37</f>
        <v>0</v>
      </c>
      <c r="BZ37" s="30">
        <f>BT37/2</f>
        <v>0</v>
      </c>
      <c r="CA37" s="26">
        <f>(BU37*3)+(BV37*5)+(BW37*5)+(BX37*20)</f>
        <v>0</v>
      </c>
      <c r="CB37" s="59">
        <f>BY37+BZ37+CA37</f>
        <v>0</v>
      </c>
      <c r="CC37" s="35"/>
      <c r="CD37" s="32"/>
      <c r="CE37" s="33"/>
      <c r="CF37" s="33"/>
      <c r="CG37" s="33"/>
      <c r="CH37" s="33"/>
      <c r="CI37" s="34"/>
      <c r="CJ37" s="31">
        <f>CC37+CD37</f>
        <v>0</v>
      </c>
      <c r="CK37" s="30">
        <f>CE37/2</f>
        <v>0</v>
      </c>
      <c r="CL37" s="26">
        <f>(CF37*3)+(CG37*5)+(CH37*5)+(CI37*20)</f>
        <v>0</v>
      </c>
      <c r="CM37" s="59">
        <f>CJ37+CK37+CL37</f>
        <v>0</v>
      </c>
      <c r="CN37" s="1"/>
      <c r="CO37" s="1"/>
      <c r="CP37" s="2"/>
      <c r="CQ37" s="2"/>
      <c r="CR37" s="2"/>
      <c r="CS37" s="2"/>
      <c r="CT37" s="2"/>
      <c r="CU37" s="78"/>
      <c r="CV37" s="14"/>
      <c r="CW37" s="6"/>
      <c r="CX37" s="48"/>
      <c r="CY37" s="1"/>
      <c r="CZ37" s="1"/>
      <c r="DA37" s="2"/>
      <c r="DB37" s="2"/>
      <c r="DC37" s="2"/>
      <c r="DD37" s="2"/>
      <c r="DE37" s="2"/>
      <c r="DF37" s="78"/>
      <c r="DG37" s="14"/>
      <c r="DH37" s="6"/>
      <c r="DI37" s="48"/>
      <c r="DJ37" s="1"/>
      <c r="DK37" s="1"/>
      <c r="DL37" s="2"/>
      <c r="DM37" s="2"/>
      <c r="DN37" s="2"/>
      <c r="DO37" s="2"/>
      <c r="DP37" s="2"/>
      <c r="DQ37" s="78"/>
      <c r="DR37" s="14"/>
      <c r="DS37" s="6"/>
      <c r="DT37" s="48"/>
      <c r="DU37" s="1"/>
      <c r="DV37" s="1"/>
      <c r="DW37" s="2"/>
      <c r="DX37" s="2"/>
      <c r="DY37" s="2"/>
      <c r="DZ37" s="2"/>
      <c r="EA37" s="2"/>
      <c r="EB37" s="78"/>
      <c r="EC37" s="14"/>
      <c r="ED37" s="6"/>
      <c r="EE37" s="48"/>
      <c r="EF37" s="1"/>
      <c r="EG37" s="1"/>
      <c r="EH37" s="2"/>
      <c r="EI37" s="2"/>
      <c r="EJ37" s="2"/>
      <c r="EK37" s="2"/>
      <c r="EL37" s="2"/>
      <c r="EM37" s="78"/>
      <c r="EN37" s="14"/>
      <c r="EO37" s="6"/>
      <c r="EP37" s="48"/>
      <c r="EQ37" s="1"/>
      <c r="ER37" s="1"/>
      <c r="ES37" s="2"/>
      <c r="ET37" s="2"/>
      <c r="EU37" s="2"/>
      <c r="EV37" s="2"/>
      <c r="EW37" s="2"/>
      <c r="EX37" s="78"/>
      <c r="EY37" s="14"/>
      <c r="EZ37" s="6"/>
      <c r="FA37" s="48"/>
      <c r="FB37" s="1"/>
      <c r="FC37" s="1"/>
      <c r="FD37" s="2"/>
      <c r="FE37" s="2"/>
      <c r="FF37" s="2"/>
      <c r="FG37" s="2"/>
      <c r="FH37" s="2"/>
      <c r="FI37" s="78"/>
      <c r="FJ37" s="14"/>
      <c r="FK37" s="6"/>
      <c r="FL37" s="48"/>
      <c r="FM37" s="1"/>
      <c r="FN37" s="1"/>
      <c r="FO37" s="2"/>
      <c r="FP37" s="2"/>
      <c r="FQ37" s="2"/>
      <c r="FR37" s="2"/>
      <c r="FS37" s="2"/>
      <c r="FT37" s="78"/>
      <c r="FU37" s="14"/>
      <c r="FV37" s="6"/>
      <c r="FW37" s="48"/>
      <c r="FX37" s="1"/>
      <c r="FY37" s="1"/>
      <c r="FZ37" s="2"/>
      <c r="GA37" s="2"/>
      <c r="GB37" s="2"/>
      <c r="GC37" s="2"/>
      <c r="GD37" s="2"/>
      <c r="GE37" s="78"/>
      <c r="GF37" s="14"/>
      <c r="GG37" s="6"/>
      <c r="GH37" s="48"/>
      <c r="GI37" s="1"/>
      <c r="GJ37" s="1"/>
      <c r="GK37" s="2"/>
      <c r="GL37" s="2"/>
      <c r="GM37" s="2"/>
      <c r="GN37" s="2"/>
      <c r="GO37" s="2"/>
      <c r="GP37" s="78"/>
      <c r="GQ37" s="14"/>
      <c r="GR37" s="6"/>
      <c r="GS37" s="48"/>
      <c r="GT37" s="1"/>
      <c r="GU37" s="1"/>
      <c r="GV37" s="2"/>
      <c r="GW37" s="2"/>
      <c r="GX37" s="2"/>
      <c r="GY37" s="2"/>
      <c r="GZ37" s="2"/>
      <c r="HA37" s="78"/>
      <c r="HB37" s="14"/>
      <c r="HC37" s="6"/>
      <c r="HD37" s="48"/>
      <c r="HE37" s="1"/>
      <c r="HF37" s="1"/>
      <c r="HG37" s="2"/>
      <c r="HH37" s="2"/>
      <c r="HI37" s="2"/>
      <c r="HJ37" s="2"/>
      <c r="HK37" s="2"/>
      <c r="HL37" s="78"/>
      <c r="HM37" s="14"/>
      <c r="HN37" s="6"/>
      <c r="HO37" s="48"/>
      <c r="HP37" s="1"/>
      <c r="HQ37" s="1"/>
      <c r="HR37" s="2"/>
      <c r="HS37" s="2"/>
      <c r="HT37" s="2"/>
      <c r="HU37" s="2"/>
      <c r="HV37" s="2"/>
      <c r="HW37" s="78"/>
      <c r="HX37" s="14"/>
      <c r="HY37" s="6"/>
      <c r="HZ37" s="48"/>
      <c r="IA37" s="1"/>
      <c r="IB37" s="1"/>
      <c r="IC37" s="2"/>
      <c r="ID37" s="2"/>
      <c r="IE37" s="2"/>
      <c r="IF37" s="2"/>
      <c r="IG37" s="2"/>
      <c r="IH37" s="78"/>
      <c r="II37" s="14"/>
      <c r="IJ37" s="6"/>
      <c r="IK37" s="48"/>
      <c r="IL37" s="49"/>
    </row>
    <row r="38" spans="1:16384" x14ac:dyDescent="0.2">
      <c r="A38" s="37"/>
      <c r="B38" s="156" t="s">
        <v>131</v>
      </c>
      <c r="C38" s="39"/>
      <c r="D38" s="40"/>
      <c r="E38" s="157" t="s">
        <v>65</v>
      </c>
      <c r="F38" s="158" t="s">
        <v>58</v>
      </c>
      <c r="G38" s="54" t="str">
        <f>IF(AND(OR($G$2="Y",$H$2="Y"),I38&lt;5,J38&lt;5),IF(AND(I38=I37,J38=J37),G37+1,1),"")</f>
        <v/>
      </c>
      <c r="H38" s="4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42" t="str">
        <f>IF(ISNA(VLOOKUP(E38,SortLookup!$A$1:$B$5,2,FALSE))," ",VLOOKUP(E38,SortLookup!$A$1:$B$5,2,FALSE))</f>
        <v xml:space="preserve"> </v>
      </c>
      <c r="J38" s="42">
        <f>IF(ISNA(VLOOKUP(F38,SortLookup!$A$7:$B$11,2,FALSE))," ",VLOOKUP(F38,SortLookup!$A$7:$B$11,2,FALSE))</f>
        <v>3</v>
      </c>
      <c r="K38" s="43">
        <f>L38+M38+N38</f>
        <v>193.19</v>
      </c>
      <c r="L38" s="74">
        <f>AB38+AO38+BA38+BL38+BY38+CJ38+CU38+DF38+DQ38+EB38+EM38+EX38+FI38+FT38+GE38+GP38+HA38+HL38+HW38+IH38</f>
        <v>132.19</v>
      </c>
      <c r="M38" s="44">
        <f>AD38+AQ38+BC38+BN38+CA38+CL38+CW38+DH38+DS38+ED38+EO38+EZ38+FK38+FV38+GG38+GR38+HC38+HN38+HY38+IJ38</f>
        <v>0</v>
      </c>
      <c r="N38" s="45">
        <f>O38</f>
        <v>61</v>
      </c>
      <c r="O38" s="117">
        <f>W38+AJ38+AV38+BG38+BT38+CE38+CP38+DA38+DL38+DW38+EH38+ES38+FD38+FO38+FZ38+GK38+GV38+HG38+HR38+IC38</f>
        <v>61</v>
      </c>
      <c r="P38" s="51">
        <v>43.28</v>
      </c>
      <c r="Q38" s="46"/>
      <c r="R38" s="46"/>
      <c r="S38" s="46"/>
      <c r="T38" s="46"/>
      <c r="U38" s="46"/>
      <c r="V38" s="46"/>
      <c r="W38" s="47">
        <v>13</v>
      </c>
      <c r="X38" s="47"/>
      <c r="Y38" s="47"/>
      <c r="Z38" s="47"/>
      <c r="AA38" s="101"/>
      <c r="AB38" s="52">
        <f>P38+Q38+R38+S38+T38+U38+V38</f>
        <v>43.28</v>
      </c>
      <c r="AC38" s="45">
        <f>W38</f>
        <v>13</v>
      </c>
      <c r="AD38" s="44">
        <f>(X38*3)+(Y38*5)+(Z38*5)+(AA38*20)</f>
        <v>0</v>
      </c>
      <c r="AE38" s="102">
        <f>AB38+AC38+AD38</f>
        <v>56.28</v>
      </c>
      <c r="AF38" s="35">
        <v>30.87</v>
      </c>
      <c r="AG38" s="32"/>
      <c r="AH38" s="32"/>
      <c r="AI38" s="32"/>
      <c r="AJ38" s="33">
        <v>17</v>
      </c>
      <c r="AK38" s="33"/>
      <c r="AL38" s="33"/>
      <c r="AM38" s="33"/>
      <c r="AN38" s="34"/>
      <c r="AO38" s="31">
        <f>AF38+AG38+AH38+AI38</f>
        <v>30.87</v>
      </c>
      <c r="AP38" s="30">
        <f>AJ38</f>
        <v>17</v>
      </c>
      <c r="AQ38" s="26">
        <f>(AK38*3)+(AL38*5)+(AM38*5)+(AN38*20)</f>
        <v>0</v>
      </c>
      <c r="AR38" s="59">
        <f>AO38+AP38+AQ38</f>
        <v>47.87</v>
      </c>
      <c r="AS38" s="35">
        <v>58.04</v>
      </c>
      <c r="AT38" s="32"/>
      <c r="AU38" s="32"/>
      <c r="AV38" s="33">
        <v>31</v>
      </c>
      <c r="AW38" s="33"/>
      <c r="AX38" s="33"/>
      <c r="AY38" s="33"/>
      <c r="AZ38" s="34"/>
      <c r="BA38" s="31">
        <f>AS38+AT38+AU38</f>
        <v>58.04</v>
      </c>
      <c r="BB38" s="30">
        <f>AV38</f>
        <v>31</v>
      </c>
      <c r="BC38" s="26">
        <f>(AW38*3)+(AX38*5)+(AY38*5)+(AZ38*20)</f>
        <v>0</v>
      </c>
      <c r="BD38" s="59">
        <f>BA38+BB38+BC38</f>
        <v>89.04</v>
      </c>
      <c r="BE38" s="31"/>
      <c r="BF38" s="56"/>
      <c r="BG38" s="33"/>
      <c r="BH38" s="33"/>
      <c r="BI38" s="33"/>
      <c r="BJ38" s="33"/>
      <c r="BK38" s="33"/>
      <c r="BL38" s="77">
        <f>BE38+BF38</f>
        <v>0</v>
      </c>
      <c r="BM38" s="30">
        <f>BG38/2</f>
        <v>0</v>
      </c>
      <c r="BN38" s="26">
        <f>(BH38*3)+(BI38*5)+(BJ38*5)+(BK38*20)</f>
        <v>0</v>
      </c>
      <c r="BO38" s="119">
        <f>BL38+BM38+BN38</f>
        <v>0</v>
      </c>
      <c r="BP38" s="120"/>
      <c r="BQ38" s="32"/>
      <c r="BR38" s="32"/>
      <c r="BS38" s="32"/>
      <c r="BT38" s="33"/>
      <c r="BU38" s="33"/>
      <c r="BV38" s="33"/>
      <c r="BW38" s="33"/>
      <c r="BX38" s="34"/>
      <c r="BY38" s="31">
        <f>BP38+BQ38+BR38+BS38</f>
        <v>0</v>
      </c>
      <c r="BZ38" s="30">
        <f>BT38/2</f>
        <v>0</v>
      </c>
      <c r="CA38" s="26">
        <f>(BU38*3)+(BV38*5)+(BW38*5)+(BX38*20)</f>
        <v>0</v>
      </c>
      <c r="CB38" s="59">
        <f>BY38+BZ38+CA38</f>
        <v>0</v>
      </c>
      <c r="CC38" s="35"/>
      <c r="CD38" s="32"/>
      <c r="CE38" s="33"/>
      <c r="CF38" s="33"/>
      <c r="CG38" s="33"/>
      <c r="CH38" s="33"/>
      <c r="CI38" s="34"/>
      <c r="CJ38" s="31">
        <f>CC38+CD38</f>
        <v>0</v>
      </c>
      <c r="CK38" s="30">
        <f>CE38/2</f>
        <v>0</v>
      </c>
      <c r="CL38" s="26">
        <f>(CF38*3)+(CG38*5)+(CH38*5)+(CI38*20)</f>
        <v>0</v>
      </c>
      <c r="CM38" s="59">
        <f>CJ38+CK38+CL38</f>
        <v>0</v>
      </c>
      <c r="CN38" s="1"/>
      <c r="CO38" s="1"/>
      <c r="CP38" s="2"/>
      <c r="CQ38" s="2"/>
      <c r="CR38" s="2"/>
      <c r="CS38" s="2"/>
      <c r="CT38" s="2"/>
      <c r="CU38" s="78"/>
      <c r="CV38" s="14"/>
      <c r="CW38" s="6"/>
      <c r="CX38" s="48"/>
      <c r="CY38" s="1"/>
      <c r="CZ38" s="1"/>
      <c r="DA38" s="2"/>
      <c r="DB38" s="2"/>
      <c r="DC38" s="2"/>
      <c r="DD38" s="2"/>
      <c r="DE38" s="2"/>
      <c r="DF38" s="78"/>
      <c r="DG38" s="14"/>
      <c r="DH38" s="6"/>
      <c r="DI38" s="48"/>
      <c r="DJ38" s="1"/>
      <c r="DK38" s="1"/>
      <c r="DL38" s="2"/>
      <c r="DM38" s="2"/>
      <c r="DN38" s="2"/>
      <c r="DO38" s="2"/>
      <c r="DP38" s="2"/>
      <c r="DQ38" s="78"/>
      <c r="DR38" s="14"/>
      <c r="DS38" s="6"/>
      <c r="DT38" s="48"/>
      <c r="DU38" s="1"/>
      <c r="DV38" s="1"/>
      <c r="DW38" s="2"/>
      <c r="DX38" s="2"/>
      <c r="DY38" s="2"/>
      <c r="DZ38" s="2"/>
      <c r="EA38" s="2"/>
      <c r="EB38" s="78"/>
      <c r="EC38" s="14"/>
      <c r="ED38" s="6"/>
      <c r="EE38" s="48"/>
      <c r="EF38" s="1"/>
      <c r="EG38" s="1"/>
      <c r="EH38" s="2"/>
      <c r="EI38" s="2"/>
      <c r="EJ38" s="2"/>
      <c r="EK38" s="2"/>
      <c r="EL38" s="2"/>
      <c r="EM38" s="78"/>
      <c r="EN38" s="14"/>
      <c r="EO38" s="6"/>
      <c r="EP38" s="48"/>
      <c r="EQ38" s="1"/>
      <c r="ER38" s="1"/>
      <c r="ES38" s="2"/>
      <c r="ET38" s="2"/>
      <c r="EU38" s="2"/>
      <c r="EV38" s="2"/>
      <c r="EW38" s="2"/>
      <c r="EX38" s="78"/>
      <c r="EY38" s="14"/>
      <c r="EZ38" s="6"/>
      <c r="FA38" s="48"/>
      <c r="FB38" s="1"/>
      <c r="FC38" s="1"/>
      <c r="FD38" s="2"/>
      <c r="FE38" s="2"/>
      <c r="FF38" s="2"/>
      <c r="FG38" s="2"/>
      <c r="FH38" s="2"/>
      <c r="FI38" s="78"/>
      <c r="FJ38" s="14"/>
      <c r="FK38" s="6"/>
      <c r="FL38" s="48"/>
      <c r="FM38" s="1"/>
      <c r="FN38" s="1"/>
      <c r="FO38" s="2"/>
      <c r="FP38" s="2"/>
      <c r="FQ38" s="2"/>
      <c r="FR38" s="2"/>
      <c r="FS38" s="2"/>
      <c r="FT38" s="78"/>
      <c r="FU38" s="14"/>
      <c r="FV38" s="6"/>
      <c r="FW38" s="48"/>
      <c r="FX38" s="1"/>
      <c r="FY38" s="1"/>
      <c r="FZ38" s="2"/>
      <c r="GA38" s="2"/>
      <c r="GB38" s="2"/>
      <c r="GC38" s="2"/>
      <c r="GD38" s="2"/>
      <c r="GE38" s="78"/>
      <c r="GF38" s="14"/>
      <c r="GG38" s="6"/>
      <c r="GH38" s="48"/>
      <c r="GI38" s="1"/>
      <c r="GJ38" s="1"/>
      <c r="GK38" s="2"/>
      <c r="GL38" s="2"/>
      <c r="GM38" s="2"/>
      <c r="GN38" s="2"/>
      <c r="GO38" s="2"/>
      <c r="GP38" s="78"/>
      <c r="GQ38" s="14"/>
      <c r="GR38" s="6"/>
      <c r="GS38" s="48"/>
      <c r="GT38" s="1"/>
      <c r="GU38" s="1"/>
      <c r="GV38" s="2"/>
      <c r="GW38" s="2"/>
      <c r="GX38" s="2"/>
      <c r="GY38" s="2"/>
      <c r="GZ38" s="2"/>
      <c r="HA38" s="78"/>
      <c r="HB38" s="14"/>
      <c r="HC38" s="6"/>
      <c r="HD38" s="48"/>
      <c r="HE38" s="1"/>
      <c r="HF38" s="1"/>
      <c r="HG38" s="2"/>
      <c r="HH38" s="2"/>
      <c r="HI38" s="2"/>
      <c r="HJ38" s="2"/>
      <c r="HK38" s="2"/>
      <c r="HL38" s="78"/>
      <c r="HM38" s="14"/>
      <c r="HN38" s="6"/>
      <c r="HO38" s="48"/>
      <c r="HP38" s="1"/>
      <c r="HQ38" s="1"/>
      <c r="HR38" s="2"/>
      <c r="HS38" s="2"/>
      <c r="HT38" s="2"/>
      <c r="HU38" s="2"/>
      <c r="HV38" s="2"/>
      <c r="HW38" s="78"/>
      <c r="HX38" s="14"/>
      <c r="HY38" s="6"/>
      <c r="HZ38" s="48"/>
      <c r="IA38" s="1"/>
      <c r="IB38" s="1"/>
      <c r="IC38" s="2"/>
      <c r="ID38" s="2"/>
      <c r="IE38" s="2"/>
      <c r="IF38" s="2"/>
      <c r="IG38" s="2"/>
      <c r="IH38" s="78"/>
      <c r="II38" s="14"/>
      <c r="IJ38" s="6"/>
      <c r="IK38" s="48"/>
      <c r="IL38" s="49"/>
    </row>
    <row r="39" spans="1:16384" x14ac:dyDescent="0.2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  <c r="IR39" s="131"/>
      <c r="IS39" s="131"/>
      <c r="IT39" s="131"/>
      <c r="IU39" s="131"/>
      <c r="IV39" s="131"/>
      <c r="IW39" s="131"/>
      <c r="IX39" s="131"/>
      <c r="IY39" s="131"/>
      <c r="IZ39" s="131"/>
      <c r="JA39" s="131"/>
      <c r="JB39" s="131"/>
      <c r="JC39" s="131"/>
      <c r="JD39" s="131"/>
      <c r="JE39" s="131"/>
      <c r="JF39" s="131"/>
      <c r="JG39" s="131"/>
      <c r="JH39" s="131"/>
      <c r="JI39" s="131"/>
      <c r="JJ39" s="131"/>
      <c r="JK39" s="131"/>
      <c r="JL39" s="131"/>
      <c r="JM39" s="131"/>
      <c r="JN39" s="131"/>
      <c r="JO39" s="131"/>
      <c r="JP39" s="131"/>
      <c r="JQ39" s="131"/>
      <c r="JR39" s="131"/>
      <c r="JS39" s="131"/>
      <c r="JT39" s="131"/>
      <c r="JU39" s="131"/>
      <c r="JV39" s="131"/>
      <c r="JW39" s="131"/>
      <c r="JX39" s="131"/>
      <c r="JY39" s="131"/>
      <c r="JZ39" s="131"/>
      <c r="KA39" s="131"/>
      <c r="KB39" s="131"/>
      <c r="KC39" s="131"/>
      <c r="KD39" s="131"/>
      <c r="KE39" s="131"/>
      <c r="KF39" s="131"/>
      <c r="KG39" s="131"/>
      <c r="KH39" s="131"/>
      <c r="KI39" s="131"/>
      <c r="KJ39" s="131"/>
      <c r="KK39" s="131"/>
      <c r="KL39" s="131"/>
      <c r="KM39" s="131"/>
      <c r="KN39" s="131"/>
      <c r="KO39" s="131"/>
      <c r="KP39" s="131"/>
      <c r="KQ39" s="131"/>
      <c r="KR39" s="131"/>
      <c r="KS39" s="131"/>
      <c r="KT39" s="131"/>
      <c r="KU39" s="131"/>
      <c r="KV39" s="131"/>
      <c r="KW39" s="131"/>
      <c r="KX39" s="131"/>
      <c r="KY39" s="131"/>
      <c r="KZ39" s="131"/>
      <c r="LA39" s="131"/>
      <c r="LB39" s="131"/>
      <c r="LC39" s="131"/>
      <c r="LD39" s="131"/>
      <c r="LE39" s="131"/>
      <c r="LF39" s="131"/>
      <c r="LG39" s="131"/>
      <c r="LH39" s="131"/>
      <c r="LI39" s="131"/>
      <c r="LJ39" s="131"/>
      <c r="LK39" s="131"/>
      <c r="LL39" s="131"/>
      <c r="LM39" s="131"/>
      <c r="LN39" s="131"/>
      <c r="LO39" s="131"/>
      <c r="LP39" s="131"/>
      <c r="LQ39" s="131"/>
      <c r="LR39" s="131"/>
      <c r="LS39" s="131"/>
      <c r="LT39" s="131"/>
      <c r="LU39" s="131"/>
      <c r="LV39" s="131"/>
      <c r="LW39" s="131"/>
      <c r="LX39" s="131"/>
      <c r="LY39" s="131"/>
      <c r="LZ39" s="131"/>
      <c r="MA39" s="131"/>
      <c r="MB39" s="131"/>
      <c r="MC39" s="131"/>
      <c r="MD39" s="131"/>
      <c r="ME39" s="131"/>
      <c r="MF39" s="131"/>
      <c r="MG39" s="131"/>
      <c r="MH39" s="131"/>
      <c r="MI39" s="131"/>
      <c r="MJ39" s="131"/>
      <c r="MK39" s="131"/>
      <c r="ML39" s="131"/>
      <c r="MM39" s="131"/>
      <c r="MN39" s="131"/>
      <c r="MO39" s="131"/>
      <c r="MP39" s="131"/>
      <c r="MQ39" s="131"/>
      <c r="MR39" s="131"/>
      <c r="MS39" s="131"/>
      <c r="MT39" s="131"/>
      <c r="MU39" s="131"/>
      <c r="MV39" s="131"/>
      <c r="MW39" s="131"/>
      <c r="MX39" s="131"/>
      <c r="MY39" s="131"/>
      <c r="MZ39" s="131"/>
      <c r="NA39" s="131"/>
      <c r="NB39" s="131"/>
      <c r="NC39" s="131"/>
      <c r="ND39" s="131"/>
      <c r="NE39" s="131"/>
      <c r="NF39" s="131"/>
      <c r="NG39" s="131"/>
      <c r="NH39" s="131"/>
      <c r="NI39" s="131"/>
      <c r="NJ39" s="131"/>
      <c r="NK39" s="131"/>
      <c r="NL39" s="131"/>
      <c r="NM39" s="131"/>
      <c r="NN39" s="131"/>
      <c r="NO39" s="131"/>
      <c r="NP39" s="131"/>
      <c r="NQ39" s="131"/>
      <c r="NR39" s="131"/>
      <c r="NS39" s="131"/>
      <c r="NT39" s="131"/>
      <c r="NU39" s="131"/>
      <c r="NV39" s="131"/>
      <c r="NW39" s="131"/>
      <c r="NX39" s="131"/>
      <c r="NY39" s="131"/>
      <c r="NZ39" s="131"/>
      <c r="OA39" s="131"/>
      <c r="OB39" s="131"/>
      <c r="OC39" s="131"/>
      <c r="OD39" s="131"/>
      <c r="OE39" s="131"/>
      <c r="OF39" s="131"/>
      <c r="OG39" s="131"/>
      <c r="OH39" s="131"/>
      <c r="OI39" s="131"/>
      <c r="OJ39" s="131"/>
      <c r="OK39" s="131"/>
      <c r="OL39" s="131"/>
      <c r="OM39" s="131"/>
      <c r="ON39" s="131"/>
      <c r="OO39" s="131"/>
      <c r="OP39" s="131"/>
      <c r="OQ39" s="131"/>
      <c r="OR39" s="131"/>
      <c r="OS39" s="131"/>
      <c r="OT39" s="131"/>
      <c r="OU39" s="131"/>
      <c r="OV39" s="131"/>
      <c r="OW39" s="131"/>
      <c r="OX39" s="131"/>
      <c r="OY39" s="131"/>
      <c r="OZ39" s="131"/>
      <c r="PA39" s="131"/>
      <c r="PB39" s="131"/>
      <c r="PC39" s="131"/>
      <c r="PD39" s="131"/>
      <c r="PE39" s="131"/>
      <c r="PF39" s="131"/>
      <c r="PG39" s="131"/>
      <c r="PH39" s="131"/>
      <c r="PI39" s="131"/>
      <c r="PJ39" s="131"/>
      <c r="PK39" s="131"/>
      <c r="PL39" s="131"/>
      <c r="PM39" s="131"/>
      <c r="PN39" s="131"/>
      <c r="PO39" s="131"/>
      <c r="PP39" s="131"/>
      <c r="PQ39" s="131"/>
      <c r="PR39" s="131"/>
      <c r="PS39" s="131"/>
      <c r="PT39" s="131"/>
      <c r="PU39" s="131"/>
      <c r="PV39" s="131"/>
      <c r="PW39" s="131"/>
      <c r="PX39" s="131"/>
      <c r="PY39" s="131"/>
      <c r="PZ39" s="131"/>
      <c r="QA39" s="131"/>
      <c r="QB39" s="131"/>
      <c r="QC39" s="131"/>
      <c r="QD39" s="131"/>
      <c r="QE39" s="131"/>
      <c r="QF39" s="131"/>
      <c r="QG39" s="131"/>
      <c r="QH39" s="131"/>
      <c r="QI39" s="131"/>
      <c r="QJ39" s="131"/>
      <c r="QK39" s="131"/>
      <c r="QL39" s="131"/>
      <c r="QM39" s="131"/>
      <c r="QN39" s="131"/>
      <c r="QO39" s="131"/>
      <c r="QP39" s="131"/>
      <c r="QQ39" s="131"/>
      <c r="QR39" s="131"/>
      <c r="QS39" s="131"/>
      <c r="QT39" s="131"/>
      <c r="QU39" s="131"/>
      <c r="QV39" s="131"/>
      <c r="QW39" s="131"/>
      <c r="QX39" s="131"/>
      <c r="QY39" s="131"/>
      <c r="QZ39" s="131"/>
      <c r="RA39" s="131"/>
      <c r="RB39" s="131"/>
      <c r="RC39" s="131"/>
      <c r="RD39" s="131"/>
      <c r="RE39" s="131"/>
      <c r="RF39" s="131"/>
      <c r="RG39" s="131"/>
      <c r="RH39" s="131"/>
      <c r="RI39" s="131"/>
      <c r="RJ39" s="131"/>
      <c r="RK39" s="131"/>
      <c r="RL39" s="131"/>
      <c r="RM39" s="131"/>
      <c r="RN39" s="131"/>
      <c r="RO39" s="131"/>
      <c r="RP39" s="131"/>
      <c r="RQ39" s="131"/>
      <c r="RR39" s="131"/>
      <c r="RS39" s="131"/>
      <c r="RT39" s="131"/>
      <c r="RU39" s="131"/>
      <c r="RV39" s="131"/>
      <c r="RW39" s="131"/>
      <c r="RX39" s="131"/>
      <c r="RY39" s="131"/>
      <c r="RZ39" s="131"/>
      <c r="SA39" s="131"/>
      <c r="SB39" s="131"/>
      <c r="SC39" s="131"/>
      <c r="SD39" s="131"/>
      <c r="SE39" s="131"/>
      <c r="SF39" s="131"/>
      <c r="SG39" s="131"/>
      <c r="SH39" s="131"/>
      <c r="SI39" s="131"/>
      <c r="SJ39" s="131"/>
      <c r="SK39" s="131"/>
      <c r="SL39" s="131"/>
      <c r="SM39" s="131"/>
      <c r="SN39" s="131"/>
      <c r="SO39" s="131"/>
      <c r="SP39" s="131"/>
      <c r="SQ39" s="131"/>
      <c r="SR39" s="131"/>
      <c r="SS39" s="131"/>
      <c r="ST39" s="131"/>
      <c r="SU39" s="131"/>
      <c r="SV39" s="131"/>
      <c r="SW39" s="131"/>
      <c r="SX39" s="131"/>
      <c r="SY39" s="131"/>
      <c r="SZ39" s="131"/>
      <c r="TA39" s="131"/>
      <c r="TB39" s="131"/>
      <c r="TC39" s="131"/>
      <c r="TD39" s="131"/>
      <c r="TE39" s="131"/>
      <c r="TF39" s="131"/>
      <c r="TG39" s="131"/>
      <c r="TH39" s="131"/>
      <c r="TI39" s="131"/>
      <c r="TJ39" s="131"/>
      <c r="TK39" s="131"/>
      <c r="TL39" s="131"/>
      <c r="TM39" s="131"/>
      <c r="TN39" s="131"/>
      <c r="TO39" s="131"/>
      <c r="TP39" s="131"/>
      <c r="TQ39" s="131"/>
      <c r="TR39" s="131"/>
      <c r="TS39" s="131"/>
      <c r="TT39" s="131"/>
      <c r="TU39" s="131"/>
      <c r="TV39" s="131"/>
      <c r="TW39" s="131"/>
      <c r="TX39" s="131"/>
      <c r="TY39" s="131"/>
      <c r="TZ39" s="131"/>
      <c r="UA39" s="131"/>
      <c r="UB39" s="131"/>
      <c r="UC39" s="131"/>
      <c r="UD39" s="131"/>
      <c r="UE39" s="131"/>
      <c r="UF39" s="131"/>
      <c r="UG39" s="131"/>
      <c r="UH39" s="131"/>
      <c r="UI39" s="131"/>
      <c r="UJ39" s="131"/>
      <c r="UK39" s="131"/>
      <c r="UL39" s="131"/>
      <c r="UM39" s="131"/>
      <c r="UN39" s="131"/>
      <c r="UO39" s="131"/>
      <c r="UP39" s="131"/>
      <c r="UQ39" s="131"/>
      <c r="UR39" s="131"/>
      <c r="US39" s="131"/>
      <c r="UT39" s="131"/>
      <c r="UU39" s="131"/>
      <c r="UV39" s="131"/>
      <c r="UW39" s="131"/>
      <c r="UX39" s="131"/>
      <c r="UY39" s="131"/>
      <c r="UZ39" s="131"/>
      <c r="VA39" s="131"/>
      <c r="VB39" s="131"/>
      <c r="VC39" s="131"/>
      <c r="VD39" s="131"/>
      <c r="VE39" s="131"/>
      <c r="VF39" s="131"/>
      <c r="VG39" s="131"/>
      <c r="VH39" s="131"/>
      <c r="VI39" s="131"/>
      <c r="VJ39" s="131"/>
      <c r="VK39" s="131"/>
      <c r="VL39" s="131"/>
      <c r="VM39" s="131"/>
      <c r="VN39" s="131"/>
      <c r="VO39" s="131"/>
      <c r="VP39" s="131"/>
      <c r="VQ39" s="131"/>
      <c r="VR39" s="131"/>
      <c r="VS39" s="131"/>
      <c r="VT39" s="131"/>
      <c r="VU39" s="131"/>
      <c r="VV39" s="131"/>
      <c r="VW39" s="131"/>
      <c r="VX39" s="131"/>
      <c r="VY39" s="131"/>
      <c r="VZ39" s="131"/>
      <c r="WA39" s="131"/>
      <c r="WB39" s="131"/>
      <c r="WC39" s="131"/>
      <c r="WD39" s="131"/>
      <c r="WE39" s="131"/>
      <c r="WF39" s="131"/>
      <c r="WG39" s="131"/>
      <c r="WH39" s="131"/>
      <c r="WI39" s="131"/>
      <c r="WJ39" s="131"/>
      <c r="WK39" s="131"/>
      <c r="WL39" s="131"/>
      <c r="WM39" s="131"/>
      <c r="WN39" s="131"/>
      <c r="WO39" s="131"/>
      <c r="WP39" s="131"/>
      <c r="WQ39" s="131"/>
      <c r="WR39" s="131"/>
      <c r="WS39" s="131"/>
      <c r="WT39" s="131"/>
      <c r="WU39" s="131"/>
      <c r="WV39" s="131"/>
      <c r="WW39" s="131"/>
      <c r="WX39" s="131"/>
      <c r="WY39" s="131"/>
      <c r="WZ39" s="131"/>
      <c r="XA39" s="131"/>
      <c r="XB39" s="131"/>
      <c r="XC39" s="131"/>
      <c r="XD39" s="131"/>
      <c r="XE39" s="131"/>
      <c r="XF39" s="131"/>
      <c r="XG39" s="131"/>
      <c r="XH39" s="131"/>
      <c r="XI39" s="131"/>
      <c r="XJ39" s="131"/>
      <c r="XK39" s="131"/>
      <c r="XL39" s="131"/>
      <c r="XM39" s="131"/>
      <c r="XN39" s="131"/>
      <c r="XO39" s="131"/>
      <c r="XP39" s="131"/>
      <c r="XQ39" s="131"/>
      <c r="XR39" s="131"/>
      <c r="XS39" s="131"/>
      <c r="XT39" s="131"/>
      <c r="XU39" s="131"/>
      <c r="XV39" s="131"/>
      <c r="XW39" s="131"/>
      <c r="XX39" s="131"/>
      <c r="XY39" s="131"/>
      <c r="XZ39" s="131"/>
      <c r="YA39" s="131"/>
      <c r="YB39" s="131"/>
      <c r="YC39" s="131"/>
      <c r="YD39" s="131"/>
      <c r="YE39" s="131"/>
      <c r="YF39" s="131"/>
      <c r="YG39" s="131"/>
      <c r="YH39" s="131"/>
      <c r="YI39" s="131"/>
      <c r="YJ39" s="131"/>
      <c r="YK39" s="131"/>
      <c r="YL39" s="131"/>
      <c r="YM39" s="131"/>
      <c r="YN39" s="131"/>
      <c r="YO39" s="131"/>
      <c r="YP39" s="131"/>
      <c r="YQ39" s="131"/>
      <c r="YR39" s="131"/>
      <c r="YS39" s="131"/>
      <c r="YT39" s="131"/>
      <c r="YU39" s="131"/>
      <c r="YV39" s="131"/>
      <c r="YW39" s="131"/>
      <c r="YX39" s="131"/>
      <c r="YY39" s="131"/>
      <c r="YZ39" s="131"/>
      <c r="ZA39" s="131"/>
      <c r="ZB39" s="131"/>
      <c r="ZC39" s="131"/>
      <c r="ZD39" s="131"/>
      <c r="ZE39" s="131"/>
      <c r="ZF39" s="131"/>
      <c r="ZG39" s="131"/>
      <c r="ZH39" s="131"/>
      <c r="ZI39" s="131"/>
      <c r="ZJ39" s="131"/>
      <c r="ZK39" s="131"/>
      <c r="ZL39" s="131"/>
      <c r="ZM39" s="131"/>
      <c r="ZN39" s="131"/>
      <c r="ZO39" s="131"/>
      <c r="ZP39" s="131"/>
      <c r="ZQ39" s="131"/>
      <c r="ZR39" s="131"/>
      <c r="ZS39" s="131"/>
      <c r="ZT39" s="131"/>
      <c r="ZU39" s="131"/>
      <c r="ZV39" s="131"/>
      <c r="ZW39" s="131"/>
      <c r="ZX39" s="131"/>
      <c r="ZY39" s="131"/>
      <c r="ZZ39" s="131"/>
      <c r="AAA39" s="131"/>
      <c r="AAB39" s="131"/>
      <c r="AAC39" s="131"/>
      <c r="AAD39" s="131"/>
      <c r="AAE39" s="131"/>
      <c r="AAF39" s="131"/>
      <c r="AAG39" s="131"/>
      <c r="AAH39" s="131"/>
      <c r="AAI39" s="131"/>
      <c r="AAJ39" s="131"/>
      <c r="AAK39" s="131"/>
      <c r="AAL39" s="131"/>
      <c r="AAM39" s="131"/>
      <c r="AAN39" s="131"/>
      <c r="AAO39" s="131"/>
      <c r="AAP39" s="131"/>
      <c r="AAQ39" s="131"/>
      <c r="AAR39" s="131"/>
      <c r="AAS39" s="131"/>
      <c r="AAT39" s="131"/>
      <c r="AAU39" s="131"/>
      <c r="AAV39" s="131"/>
      <c r="AAW39" s="131"/>
      <c r="AAX39" s="131"/>
      <c r="AAY39" s="131"/>
      <c r="AAZ39" s="131"/>
      <c r="ABA39" s="131"/>
      <c r="ABB39" s="131"/>
      <c r="ABC39" s="131"/>
      <c r="ABD39" s="131"/>
      <c r="ABE39" s="131"/>
      <c r="ABF39" s="131"/>
      <c r="ABG39" s="131"/>
      <c r="ABH39" s="131"/>
      <c r="ABI39" s="131"/>
      <c r="ABJ39" s="131"/>
      <c r="ABK39" s="131"/>
      <c r="ABL39" s="131"/>
      <c r="ABM39" s="131"/>
      <c r="ABN39" s="131"/>
      <c r="ABO39" s="131"/>
      <c r="ABP39" s="131"/>
      <c r="ABQ39" s="131"/>
      <c r="ABR39" s="131"/>
      <c r="ABS39" s="131"/>
      <c r="ABT39" s="131"/>
      <c r="ABU39" s="131"/>
      <c r="ABV39" s="131"/>
      <c r="ABW39" s="131"/>
      <c r="ABX39" s="131"/>
      <c r="ABY39" s="131"/>
      <c r="ABZ39" s="131"/>
      <c r="ACA39" s="131"/>
      <c r="ACB39" s="131"/>
      <c r="ACC39" s="131"/>
      <c r="ACD39" s="131"/>
      <c r="ACE39" s="131"/>
      <c r="ACF39" s="131"/>
      <c r="ACG39" s="131"/>
      <c r="ACH39" s="131"/>
      <c r="ACI39" s="131"/>
      <c r="ACJ39" s="131"/>
      <c r="ACK39" s="131"/>
      <c r="ACL39" s="131"/>
      <c r="ACM39" s="131"/>
      <c r="ACN39" s="131"/>
      <c r="ACO39" s="131"/>
      <c r="ACP39" s="131"/>
      <c r="ACQ39" s="131"/>
      <c r="ACR39" s="131"/>
      <c r="ACS39" s="131"/>
      <c r="ACT39" s="131"/>
      <c r="ACU39" s="131"/>
      <c r="ACV39" s="131"/>
      <c r="ACW39" s="131"/>
      <c r="ACX39" s="131"/>
      <c r="ACY39" s="131"/>
      <c r="ACZ39" s="131"/>
      <c r="ADA39" s="131"/>
      <c r="ADB39" s="131"/>
      <c r="ADC39" s="131"/>
      <c r="ADD39" s="131"/>
      <c r="ADE39" s="131"/>
      <c r="ADF39" s="131"/>
      <c r="ADG39" s="131"/>
      <c r="ADH39" s="131"/>
      <c r="ADI39" s="131"/>
      <c r="ADJ39" s="131"/>
      <c r="ADK39" s="131"/>
      <c r="ADL39" s="131"/>
      <c r="ADM39" s="131"/>
      <c r="ADN39" s="131"/>
      <c r="ADO39" s="131"/>
      <c r="ADP39" s="131"/>
      <c r="ADQ39" s="131"/>
      <c r="ADR39" s="131"/>
      <c r="ADS39" s="131"/>
      <c r="ADT39" s="131"/>
      <c r="ADU39" s="131"/>
      <c r="ADV39" s="131"/>
      <c r="ADW39" s="131"/>
      <c r="ADX39" s="131"/>
      <c r="ADY39" s="131"/>
      <c r="ADZ39" s="131"/>
      <c r="AEA39" s="131"/>
      <c r="AEB39" s="131"/>
      <c r="AEC39" s="131"/>
      <c r="AED39" s="131"/>
      <c r="AEE39" s="131"/>
      <c r="AEF39" s="131"/>
      <c r="AEG39" s="131"/>
      <c r="AEH39" s="131"/>
      <c r="AEI39" s="131"/>
      <c r="AEJ39" s="131"/>
      <c r="AEK39" s="131"/>
      <c r="AEL39" s="131"/>
      <c r="AEM39" s="131"/>
      <c r="AEN39" s="131"/>
      <c r="AEO39" s="131"/>
      <c r="AEP39" s="131"/>
      <c r="AEQ39" s="131"/>
      <c r="AER39" s="131"/>
      <c r="AES39" s="131"/>
      <c r="AET39" s="131"/>
      <c r="AEU39" s="131"/>
      <c r="AEV39" s="131"/>
      <c r="AEW39" s="131"/>
      <c r="AEX39" s="131"/>
      <c r="AEY39" s="131"/>
      <c r="AEZ39" s="131"/>
      <c r="AFA39" s="131"/>
      <c r="AFB39" s="131"/>
      <c r="AFC39" s="131"/>
      <c r="AFD39" s="131"/>
      <c r="AFE39" s="131"/>
      <c r="AFF39" s="131"/>
      <c r="AFG39" s="131"/>
      <c r="AFH39" s="131"/>
      <c r="AFI39" s="131"/>
      <c r="AFJ39" s="131"/>
      <c r="AFK39" s="131"/>
      <c r="AFL39" s="131"/>
      <c r="AFM39" s="131"/>
      <c r="AFN39" s="131"/>
      <c r="AFO39" s="131"/>
      <c r="AFP39" s="131"/>
      <c r="AFQ39" s="131"/>
      <c r="AFR39" s="131"/>
      <c r="AFS39" s="131"/>
      <c r="AFT39" s="131"/>
      <c r="AFU39" s="131"/>
      <c r="AFV39" s="131"/>
      <c r="AFW39" s="131"/>
      <c r="AFX39" s="131"/>
      <c r="AFY39" s="131"/>
      <c r="AFZ39" s="131"/>
      <c r="AGA39" s="131"/>
      <c r="AGB39" s="131"/>
      <c r="AGC39" s="131"/>
      <c r="AGD39" s="131"/>
      <c r="AGE39" s="131"/>
      <c r="AGF39" s="131"/>
      <c r="AGG39" s="131"/>
      <c r="AGH39" s="131"/>
      <c r="AGI39" s="131"/>
      <c r="AGJ39" s="131"/>
      <c r="AGK39" s="131"/>
      <c r="AGL39" s="131"/>
      <c r="AGM39" s="131"/>
      <c r="AGN39" s="131"/>
      <c r="AGO39" s="131"/>
      <c r="AGP39" s="131"/>
      <c r="AGQ39" s="131"/>
      <c r="AGR39" s="131"/>
      <c r="AGS39" s="131"/>
      <c r="AGT39" s="131"/>
      <c r="AGU39" s="131"/>
      <c r="AGV39" s="131"/>
      <c r="AGW39" s="131"/>
      <c r="AGX39" s="131"/>
      <c r="AGY39" s="131"/>
      <c r="AGZ39" s="131"/>
      <c r="AHA39" s="131"/>
      <c r="AHB39" s="131"/>
      <c r="AHC39" s="131"/>
      <c r="AHD39" s="131"/>
      <c r="AHE39" s="131"/>
      <c r="AHF39" s="131"/>
      <c r="AHG39" s="131"/>
      <c r="AHH39" s="131"/>
      <c r="AHI39" s="131"/>
      <c r="AHJ39" s="131"/>
      <c r="AHK39" s="131"/>
      <c r="AHL39" s="131"/>
      <c r="AHM39" s="131"/>
      <c r="AHN39" s="131"/>
      <c r="AHO39" s="131"/>
      <c r="AHP39" s="131"/>
      <c r="AHQ39" s="131"/>
      <c r="AHR39" s="131"/>
      <c r="AHS39" s="131"/>
      <c r="AHT39" s="131"/>
      <c r="AHU39" s="131"/>
      <c r="AHV39" s="131"/>
      <c r="AHW39" s="131"/>
      <c r="AHX39" s="131"/>
      <c r="AHY39" s="131"/>
      <c r="AHZ39" s="131"/>
      <c r="AIA39" s="131"/>
      <c r="AIB39" s="131"/>
      <c r="AIC39" s="131"/>
      <c r="AID39" s="131"/>
      <c r="AIE39" s="131"/>
      <c r="AIF39" s="131"/>
      <c r="AIG39" s="131"/>
      <c r="AIH39" s="131"/>
      <c r="AII39" s="131"/>
      <c r="AIJ39" s="131"/>
      <c r="AIK39" s="131"/>
      <c r="AIL39" s="131"/>
      <c r="AIM39" s="131"/>
      <c r="AIN39" s="131"/>
      <c r="AIO39" s="131"/>
      <c r="AIP39" s="131"/>
      <c r="AIQ39" s="131"/>
      <c r="AIR39" s="131"/>
      <c r="AIS39" s="131"/>
      <c r="AIT39" s="131"/>
      <c r="AIU39" s="131"/>
      <c r="AIV39" s="131"/>
      <c r="AIW39" s="131"/>
      <c r="AIX39" s="131"/>
      <c r="AIY39" s="131"/>
      <c r="AIZ39" s="131"/>
      <c r="AJA39" s="131"/>
      <c r="AJB39" s="131"/>
      <c r="AJC39" s="131"/>
      <c r="AJD39" s="131"/>
      <c r="AJE39" s="131"/>
      <c r="AJF39" s="131"/>
      <c r="AJG39" s="131"/>
      <c r="AJH39" s="131"/>
      <c r="AJI39" s="131"/>
      <c r="AJJ39" s="131"/>
      <c r="AJK39" s="131"/>
      <c r="AJL39" s="131"/>
      <c r="AJM39" s="131"/>
      <c r="AJN39" s="131"/>
      <c r="AJO39" s="131"/>
      <c r="AJP39" s="131"/>
      <c r="AJQ39" s="131"/>
      <c r="AJR39" s="131"/>
      <c r="AJS39" s="131"/>
      <c r="AJT39" s="131"/>
      <c r="AJU39" s="131"/>
      <c r="AJV39" s="131"/>
      <c r="AJW39" s="131"/>
      <c r="AJX39" s="131"/>
      <c r="AJY39" s="131"/>
      <c r="AJZ39" s="131"/>
      <c r="AKA39" s="131"/>
      <c r="AKB39" s="131"/>
      <c r="AKC39" s="131"/>
      <c r="AKD39" s="131"/>
      <c r="AKE39" s="131"/>
      <c r="AKF39" s="131"/>
      <c r="AKG39" s="131"/>
      <c r="AKH39" s="131"/>
      <c r="AKI39" s="131"/>
      <c r="AKJ39" s="131"/>
      <c r="AKK39" s="131"/>
      <c r="AKL39" s="131"/>
      <c r="AKM39" s="131"/>
      <c r="AKN39" s="131"/>
      <c r="AKO39" s="131"/>
      <c r="AKP39" s="131"/>
      <c r="AKQ39" s="131"/>
      <c r="AKR39" s="131"/>
      <c r="AKS39" s="131"/>
      <c r="AKT39" s="131"/>
      <c r="AKU39" s="131"/>
      <c r="AKV39" s="131"/>
      <c r="AKW39" s="131"/>
      <c r="AKX39" s="131"/>
      <c r="AKY39" s="131"/>
      <c r="AKZ39" s="131"/>
      <c r="ALA39" s="131"/>
      <c r="ALB39" s="131"/>
      <c r="ALC39" s="131"/>
      <c r="ALD39" s="131"/>
      <c r="ALE39" s="131"/>
      <c r="ALF39" s="131"/>
      <c r="ALG39" s="131"/>
      <c r="ALH39" s="131"/>
      <c r="ALI39" s="131"/>
      <c r="ALJ39" s="131"/>
      <c r="ALK39" s="131"/>
      <c r="ALL39" s="131"/>
      <c r="ALM39" s="131"/>
      <c r="ALN39" s="131"/>
      <c r="ALO39" s="131"/>
      <c r="ALP39" s="131"/>
      <c r="ALQ39" s="131"/>
      <c r="ALR39" s="131"/>
      <c r="ALS39" s="131"/>
      <c r="ALT39" s="131"/>
      <c r="ALU39" s="131"/>
      <c r="ALV39" s="131"/>
      <c r="ALW39" s="131"/>
      <c r="ALX39" s="131"/>
      <c r="ALY39" s="131"/>
      <c r="ALZ39" s="131"/>
      <c r="AMA39" s="131"/>
      <c r="AMB39" s="131"/>
      <c r="AMC39" s="131"/>
      <c r="AMD39" s="131"/>
      <c r="AME39" s="131"/>
      <c r="AMF39" s="131"/>
      <c r="AMG39" s="131"/>
      <c r="AMH39" s="131"/>
      <c r="AMI39" s="131"/>
      <c r="AMJ39" s="131"/>
      <c r="AMK39" s="131"/>
      <c r="AML39" s="131"/>
      <c r="AMM39" s="131"/>
      <c r="AMN39" s="131"/>
      <c r="AMO39" s="131"/>
      <c r="AMP39" s="131"/>
      <c r="AMQ39" s="131"/>
      <c r="AMR39" s="131"/>
      <c r="AMS39" s="131"/>
      <c r="AMT39" s="131"/>
      <c r="AMU39" s="131"/>
      <c r="AMV39" s="131"/>
      <c r="AMW39" s="131"/>
      <c r="AMX39" s="131"/>
      <c r="AMY39" s="131"/>
      <c r="AMZ39" s="131"/>
      <c r="ANA39" s="131"/>
      <c r="ANB39" s="131"/>
      <c r="ANC39" s="131"/>
      <c r="AND39" s="131"/>
      <c r="ANE39" s="131"/>
      <c r="ANF39" s="131"/>
      <c r="ANG39" s="131"/>
      <c r="ANH39" s="131"/>
      <c r="ANI39" s="131"/>
      <c r="ANJ39" s="131"/>
      <c r="ANK39" s="131"/>
      <c r="ANL39" s="131"/>
      <c r="ANM39" s="131"/>
      <c r="ANN39" s="131"/>
      <c r="ANO39" s="131"/>
      <c r="ANP39" s="131"/>
      <c r="ANQ39" s="131"/>
      <c r="ANR39" s="131"/>
      <c r="ANS39" s="131"/>
      <c r="ANT39" s="131"/>
      <c r="ANU39" s="131"/>
      <c r="ANV39" s="131"/>
      <c r="ANW39" s="131"/>
      <c r="ANX39" s="131"/>
      <c r="ANY39" s="131"/>
      <c r="ANZ39" s="131"/>
      <c r="AOA39" s="131"/>
      <c r="AOB39" s="131"/>
      <c r="AOC39" s="131"/>
      <c r="AOD39" s="131"/>
      <c r="AOE39" s="131"/>
      <c r="AOF39" s="131"/>
      <c r="AOG39" s="131"/>
      <c r="AOH39" s="131"/>
      <c r="AOI39" s="131"/>
      <c r="AOJ39" s="131"/>
      <c r="AOK39" s="131"/>
      <c r="AOL39" s="131"/>
      <c r="AOM39" s="131"/>
      <c r="AON39" s="131"/>
      <c r="AOO39" s="131"/>
      <c r="AOP39" s="131"/>
      <c r="AOQ39" s="131"/>
      <c r="AOR39" s="131"/>
      <c r="AOS39" s="131"/>
      <c r="AOT39" s="131"/>
      <c r="AOU39" s="131"/>
      <c r="AOV39" s="131"/>
      <c r="AOW39" s="131"/>
      <c r="AOX39" s="131"/>
      <c r="AOY39" s="131"/>
      <c r="AOZ39" s="131"/>
      <c r="APA39" s="131"/>
      <c r="APB39" s="131"/>
      <c r="APC39" s="131"/>
      <c r="APD39" s="131"/>
      <c r="APE39" s="131"/>
      <c r="APF39" s="131"/>
      <c r="APG39" s="131"/>
      <c r="APH39" s="131"/>
      <c r="API39" s="131"/>
      <c r="APJ39" s="131"/>
      <c r="APK39" s="131"/>
      <c r="APL39" s="131"/>
      <c r="APM39" s="131"/>
      <c r="APN39" s="131"/>
      <c r="APO39" s="131"/>
      <c r="APP39" s="131"/>
      <c r="APQ39" s="131"/>
      <c r="APR39" s="131"/>
      <c r="APS39" s="131"/>
      <c r="APT39" s="131"/>
      <c r="APU39" s="131"/>
      <c r="APV39" s="131"/>
      <c r="APW39" s="131"/>
      <c r="APX39" s="131"/>
      <c r="APY39" s="131"/>
      <c r="APZ39" s="131"/>
      <c r="AQA39" s="131"/>
      <c r="AQB39" s="131"/>
      <c r="AQC39" s="131"/>
      <c r="AQD39" s="131"/>
      <c r="AQE39" s="131"/>
      <c r="AQF39" s="131"/>
      <c r="AQG39" s="131"/>
      <c r="AQH39" s="131"/>
      <c r="AQI39" s="131"/>
      <c r="AQJ39" s="131"/>
      <c r="AQK39" s="131"/>
      <c r="AQL39" s="131"/>
      <c r="AQM39" s="131"/>
      <c r="AQN39" s="131"/>
      <c r="AQO39" s="131"/>
      <c r="AQP39" s="131"/>
      <c r="AQQ39" s="131"/>
      <c r="AQR39" s="131"/>
      <c r="AQS39" s="131"/>
      <c r="AQT39" s="131"/>
      <c r="AQU39" s="131"/>
      <c r="AQV39" s="131"/>
      <c r="AQW39" s="131"/>
      <c r="AQX39" s="131"/>
      <c r="AQY39" s="131"/>
      <c r="AQZ39" s="131"/>
      <c r="ARA39" s="131"/>
      <c r="ARB39" s="131"/>
      <c r="ARC39" s="131"/>
      <c r="ARD39" s="131"/>
      <c r="ARE39" s="131"/>
      <c r="ARF39" s="131"/>
      <c r="ARG39" s="131"/>
      <c r="ARH39" s="131"/>
      <c r="ARI39" s="131"/>
      <c r="ARJ39" s="131"/>
      <c r="ARK39" s="131"/>
      <c r="ARL39" s="131"/>
      <c r="ARM39" s="131"/>
      <c r="ARN39" s="131"/>
      <c r="ARO39" s="131"/>
      <c r="ARP39" s="131"/>
      <c r="ARQ39" s="131"/>
      <c r="ARR39" s="131"/>
      <c r="ARS39" s="131"/>
      <c r="ART39" s="131"/>
      <c r="ARU39" s="131"/>
      <c r="ARV39" s="131"/>
      <c r="ARW39" s="131"/>
      <c r="ARX39" s="131"/>
      <c r="ARY39" s="131"/>
      <c r="ARZ39" s="131"/>
      <c r="ASA39" s="131"/>
      <c r="ASB39" s="131"/>
      <c r="ASC39" s="131"/>
      <c r="ASD39" s="131"/>
      <c r="ASE39" s="131"/>
      <c r="ASF39" s="131"/>
      <c r="ASG39" s="131"/>
      <c r="ASH39" s="131"/>
      <c r="ASI39" s="131"/>
      <c r="ASJ39" s="131"/>
      <c r="ASK39" s="131"/>
      <c r="ASL39" s="131"/>
      <c r="ASM39" s="131"/>
      <c r="ASN39" s="131"/>
      <c r="ASO39" s="131"/>
      <c r="ASP39" s="131"/>
      <c r="ASQ39" s="131"/>
      <c r="ASR39" s="131"/>
      <c r="ASS39" s="131"/>
      <c r="AST39" s="131"/>
      <c r="ASU39" s="131"/>
      <c r="ASV39" s="131"/>
      <c r="ASW39" s="131"/>
      <c r="ASX39" s="131"/>
      <c r="ASY39" s="131"/>
      <c r="ASZ39" s="131"/>
      <c r="ATA39" s="131"/>
      <c r="ATB39" s="131"/>
      <c r="ATC39" s="131"/>
      <c r="ATD39" s="131"/>
      <c r="ATE39" s="131"/>
      <c r="ATF39" s="131"/>
      <c r="ATG39" s="131"/>
      <c r="ATH39" s="131"/>
      <c r="ATI39" s="131"/>
      <c r="ATJ39" s="131"/>
      <c r="ATK39" s="131"/>
      <c r="ATL39" s="131"/>
      <c r="ATM39" s="131"/>
      <c r="ATN39" s="131"/>
      <c r="ATO39" s="131"/>
      <c r="ATP39" s="131"/>
      <c r="ATQ39" s="131"/>
      <c r="ATR39" s="131"/>
      <c r="ATS39" s="131"/>
      <c r="ATT39" s="131"/>
      <c r="ATU39" s="131"/>
      <c r="ATV39" s="131"/>
      <c r="ATW39" s="131"/>
      <c r="ATX39" s="131"/>
      <c r="ATY39" s="131"/>
      <c r="ATZ39" s="131"/>
      <c r="AUA39" s="131"/>
      <c r="AUB39" s="131"/>
      <c r="AUC39" s="131"/>
      <c r="AUD39" s="131"/>
      <c r="AUE39" s="131"/>
      <c r="AUF39" s="131"/>
      <c r="AUG39" s="131"/>
      <c r="AUH39" s="131"/>
      <c r="AUI39" s="131"/>
      <c r="AUJ39" s="131"/>
      <c r="AUK39" s="131"/>
      <c r="AUL39" s="131"/>
      <c r="AUM39" s="131"/>
      <c r="AUN39" s="131"/>
      <c r="AUO39" s="131"/>
      <c r="AUP39" s="131"/>
      <c r="AUQ39" s="131"/>
      <c r="AUR39" s="131"/>
      <c r="AUS39" s="131"/>
      <c r="AUT39" s="131"/>
      <c r="AUU39" s="131"/>
      <c r="AUV39" s="131"/>
      <c r="AUW39" s="131"/>
      <c r="AUX39" s="131"/>
      <c r="AUY39" s="131"/>
      <c r="AUZ39" s="131"/>
      <c r="AVA39" s="131"/>
      <c r="AVB39" s="131"/>
      <c r="AVC39" s="131"/>
      <c r="AVD39" s="131"/>
      <c r="AVE39" s="131"/>
      <c r="AVF39" s="131"/>
      <c r="AVG39" s="131"/>
      <c r="AVH39" s="131"/>
      <c r="AVI39" s="131"/>
      <c r="AVJ39" s="131"/>
      <c r="AVK39" s="131"/>
      <c r="AVL39" s="131"/>
      <c r="AVM39" s="131"/>
      <c r="AVN39" s="131"/>
      <c r="AVO39" s="131"/>
      <c r="AVP39" s="131"/>
      <c r="AVQ39" s="131"/>
      <c r="AVR39" s="131"/>
      <c r="AVS39" s="131"/>
      <c r="AVT39" s="131"/>
      <c r="AVU39" s="131"/>
      <c r="AVV39" s="131"/>
      <c r="AVW39" s="131"/>
      <c r="AVX39" s="131"/>
      <c r="AVY39" s="131"/>
      <c r="AVZ39" s="131"/>
      <c r="AWA39" s="131"/>
      <c r="AWB39" s="131"/>
      <c r="AWC39" s="131"/>
      <c r="AWD39" s="131"/>
      <c r="AWE39" s="131"/>
      <c r="AWF39" s="131"/>
      <c r="AWG39" s="131"/>
      <c r="AWH39" s="131"/>
      <c r="AWI39" s="131"/>
      <c r="AWJ39" s="131"/>
      <c r="AWK39" s="131"/>
      <c r="AWL39" s="131"/>
      <c r="AWM39" s="131"/>
      <c r="AWN39" s="131"/>
      <c r="AWO39" s="131"/>
      <c r="AWP39" s="131"/>
      <c r="AWQ39" s="131"/>
      <c r="AWR39" s="131"/>
      <c r="AWS39" s="131"/>
      <c r="AWT39" s="131"/>
      <c r="AWU39" s="131"/>
      <c r="AWV39" s="131"/>
      <c r="AWW39" s="131"/>
      <c r="AWX39" s="131"/>
      <c r="AWY39" s="131"/>
      <c r="AWZ39" s="131"/>
      <c r="AXA39" s="131"/>
      <c r="AXB39" s="131"/>
      <c r="AXC39" s="131"/>
      <c r="AXD39" s="131"/>
      <c r="AXE39" s="131"/>
      <c r="AXF39" s="131"/>
      <c r="AXG39" s="131"/>
      <c r="AXH39" s="131"/>
      <c r="AXI39" s="131"/>
      <c r="AXJ39" s="131"/>
      <c r="AXK39" s="131"/>
      <c r="AXL39" s="131"/>
      <c r="AXM39" s="131"/>
      <c r="AXN39" s="131"/>
      <c r="AXO39" s="131"/>
      <c r="AXP39" s="131"/>
      <c r="AXQ39" s="131"/>
      <c r="AXR39" s="131"/>
      <c r="AXS39" s="131"/>
      <c r="AXT39" s="131"/>
      <c r="AXU39" s="131"/>
      <c r="AXV39" s="131"/>
      <c r="AXW39" s="131"/>
      <c r="AXX39" s="131"/>
      <c r="AXY39" s="131"/>
      <c r="AXZ39" s="131"/>
      <c r="AYA39" s="131"/>
      <c r="AYB39" s="131"/>
      <c r="AYC39" s="131"/>
      <c r="AYD39" s="131"/>
      <c r="AYE39" s="131"/>
      <c r="AYF39" s="131"/>
      <c r="AYG39" s="131"/>
      <c r="AYH39" s="131"/>
      <c r="AYI39" s="131"/>
      <c r="AYJ39" s="131"/>
      <c r="AYK39" s="131"/>
      <c r="AYL39" s="131"/>
      <c r="AYM39" s="131"/>
      <c r="AYN39" s="131"/>
      <c r="AYO39" s="131"/>
      <c r="AYP39" s="131"/>
      <c r="AYQ39" s="131"/>
      <c r="AYR39" s="131"/>
      <c r="AYS39" s="131"/>
      <c r="AYT39" s="131"/>
      <c r="AYU39" s="131"/>
      <c r="AYV39" s="131"/>
      <c r="AYW39" s="131"/>
      <c r="AYX39" s="131"/>
      <c r="AYY39" s="131"/>
      <c r="AYZ39" s="131"/>
      <c r="AZA39" s="131"/>
      <c r="AZB39" s="131"/>
      <c r="AZC39" s="131"/>
      <c r="AZD39" s="131"/>
      <c r="AZE39" s="131"/>
      <c r="AZF39" s="131"/>
      <c r="AZG39" s="131"/>
      <c r="AZH39" s="131"/>
      <c r="AZI39" s="131"/>
      <c r="AZJ39" s="131"/>
      <c r="AZK39" s="131"/>
      <c r="AZL39" s="131"/>
      <c r="AZM39" s="131"/>
      <c r="AZN39" s="131"/>
      <c r="AZO39" s="131"/>
      <c r="AZP39" s="131"/>
      <c r="AZQ39" s="131"/>
      <c r="AZR39" s="131"/>
      <c r="AZS39" s="131"/>
      <c r="AZT39" s="131"/>
      <c r="AZU39" s="131"/>
      <c r="AZV39" s="131"/>
      <c r="AZW39" s="131"/>
      <c r="AZX39" s="131"/>
      <c r="AZY39" s="131"/>
      <c r="AZZ39" s="131"/>
      <c r="BAA39" s="131"/>
      <c r="BAB39" s="131"/>
      <c r="BAC39" s="131"/>
      <c r="BAD39" s="131"/>
      <c r="BAE39" s="131"/>
      <c r="BAF39" s="131"/>
      <c r="BAG39" s="131"/>
      <c r="BAH39" s="131"/>
      <c r="BAI39" s="131"/>
      <c r="BAJ39" s="131"/>
      <c r="BAK39" s="131"/>
      <c r="BAL39" s="131"/>
      <c r="BAM39" s="131"/>
      <c r="BAN39" s="131"/>
      <c r="BAO39" s="131"/>
      <c r="BAP39" s="131"/>
      <c r="BAQ39" s="131"/>
      <c r="BAR39" s="131"/>
      <c r="BAS39" s="131"/>
      <c r="BAT39" s="131"/>
      <c r="BAU39" s="131"/>
      <c r="BAV39" s="131"/>
      <c r="BAW39" s="131"/>
      <c r="BAX39" s="131"/>
      <c r="BAY39" s="131"/>
      <c r="BAZ39" s="131"/>
      <c r="BBA39" s="131"/>
      <c r="BBB39" s="131"/>
      <c r="BBC39" s="131"/>
      <c r="BBD39" s="131"/>
      <c r="BBE39" s="131"/>
      <c r="BBF39" s="131"/>
      <c r="BBG39" s="131"/>
      <c r="BBH39" s="131"/>
      <c r="BBI39" s="131"/>
      <c r="BBJ39" s="131"/>
      <c r="BBK39" s="131"/>
      <c r="BBL39" s="131"/>
      <c r="BBM39" s="131"/>
      <c r="BBN39" s="131"/>
      <c r="BBO39" s="131"/>
      <c r="BBP39" s="131"/>
      <c r="BBQ39" s="131"/>
      <c r="BBR39" s="131"/>
      <c r="BBS39" s="131"/>
      <c r="BBT39" s="131"/>
      <c r="BBU39" s="131"/>
      <c r="BBV39" s="131"/>
      <c r="BBW39" s="131"/>
      <c r="BBX39" s="131"/>
      <c r="BBY39" s="131"/>
      <c r="BBZ39" s="131"/>
      <c r="BCA39" s="131"/>
      <c r="BCB39" s="131"/>
      <c r="BCC39" s="131"/>
      <c r="BCD39" s="131"/>
      <c r="BCE39" s="131"/>
      <c r="BCF39" s="131"/>
      <c r="BCG39" s="131"/>
      <c r="BCH39" s="131"/>
      <c r="BCI39" s="131"/>
      <c r="BCJ39" s="131"/>
      <c r="BCK39" s="131"/>
      <c r="BCL39" s="131"/>
      <c r="BCM39" s="131"/>
      <c r="BCN39" s="131"/>
      <c r="BCO39" s="131"/>
      <c r="BCP39" s="131"/>
      <c r="BCQ39" s="131"/>
      <c r="BCR39" s="131"/>
      <c r="BCS39" s="131"/>
      <c r="BCT39" s="131"/>
      <c r="BCU39" s="131"/>
      <c r="BCV39" s="131"/>
      <c r="BCW39" s="131"/>
      <c r="BCX39" s="131"/>
      <c r="BCY39" s="131"/>
      <c r="BCZ39" s="131"/>
      <c r="BDA39" s="131"/>
      <c r="BDB39" s="131"/>
      <c r="BDC39" s="131"/>
      <c r="BDD39" s="131"/>
      <c r="BDE39" s="131"/>
      <c r="BDF39" s="131"/>
      <c r="BDG39" s="131"/>
      <c r="BDH39" s="131"/>
      <c r="BDI39" s="131"/>
      <c r="BDJ39" s="131"/>
      <c r="BDK39" s="131"/>
      <c r="BDL39" s="131"/>
      <c r="BDM39" s="131"/>
      <c r="BDN39" s="131"/>
      <c r="BDO39" s="131"/>
      <c r="BDP39" s="131"/>
      <c r="BDQ39" s="131"/>
      <c r="BDR39" s="131"/>
      <c r="BDS39" s="131"/>
      <c r="BDT39" s="131"/>
      <c r="BDU39" s="131"/>
      <c r="BDV39" s="131"/>
      <c r="BDW39" s="131"/>
      <c r="BDX39" s="131"/>
      <c r="BDY39" s="131"/>
      <c r="BDZ39" s="131"/>
      <c r="BEA39" s="131"/>
      <c r="BEB39" s="131"/>
      <c r="BEC39" s="131"/>
      <c r="BED39" s="131"/>
      <c r="BEE39" s="131"/>
      <c r="BEF39" s="131"/>
      <c r="BEG39" s="131"/>
      <c r="BEH39" s="131"/>
      <c r="BEI39" s="131"/>
      <c r="BEJ39" s="131"/>
      <c r="BEK39" s="131"/>
      <c r="BEL39" s="131"/>
      <c r="BEM39" s="131"/>
      <c r="BEN39" s="131"/>
      <c r="BEO39" s="131"/>
      <c r="BEP39" s="131"/>
      <c r="BEQ39" s="131"/>
      <c r="BER39" s="131"/>
      <c r="BES39" s="131"/>
      <c r="BET39" s="131"/>
      <c r="BEU39" s="131"/>
      <c r="BEV39" s="131"/>
      <c r="BEW39" s="131"/>
      <c r="BEX39" s="131"/>
      <c r="BEY39" s="131"/>
      <c r="BEZ39" s="131"/>
      <c r="BFA39" s="131"/>
      <c r="BFB39" s="131"/>
      <c r="BFC39" s="131"/>
      <c r="BFD39" s="131"/>
      <c r="BFE39" s="131"/>
      <c r="BFF39" s="131"/>
      <c r="BFG39" s="131"/>
      <c r="BFH39" s="131"/>
      <c r="BFI39" s="131"/>
      <c r="BFJ39" s="131"/>
      <c r="BFK39" s="131"/>
      <c r="BFL39" s="131"/>
      <c r="BFM39" s="131"/>
      <c r="BFN39" s="131"/>
      <c r="BFO39" s="131"/>
      <c r="BFP39" s="131"/>
      <c r="BFQ39" s="131"/>
      <c r="BFR39" s="131"/>
      <c r="BFS39" s="131"/>
      <c r="BFT39" s="131"/>
      <c r="BFU39" s="131"/>
      <c r="BFV39" s="131"/>
      <c r="BFW39" s="131"/>
      <c r="BFX39" s="131"/>
      <c r="BFY39" s="131"/>
      <c r="BFZ39" s="131"/>
      <c r="BGA39" s="131"/>
      <c r="BGB39" s="131"/>
      <c r="BGC39" s="131"/>
      <c r="BGD39" s="131"/>
      <c r="BGE39" s="131"/>
      <c r="BGF39" s="131"/>
      <c r="BGG39" s="131"/>
      <c r="BGH39" s="131"/>
      <c r="BGI39" s="131"/>
      <c r="BGJ39" s="131"/>
      <c r="BGK39" s="131"/>
      <c r="BGL39" s="131"/>
      <c r="BGM39" s="131"/>
      <c r="BGN39" s="131"/>
      <c r="BGO39" s="131"/>
      <c r="BGP39" s="131"/>
      <c r="BGQ39" s="131"/>
      <c r="BGR39" s="131"/>
      <c r="BGS39" s="131"/>
      <c r="BGT39" s="131"/>
      <c r="BGU39" s="131"/>
      <c r="BGV39" s="131"/>
      <c r="BGW39" s="131"/>
      <c r="BGX39" s="131"/>
      <c r="BGY39" s="131"/>
      <c r="BGZ39" s="131"/>
      <c r="BHA39" s="131"/>
      <c r="BHB39" s="131"/>
      <c r="BHC39" s="131"/>
      <c r="BHD39" s="131"/>
      <c r="BHE39" s="131"/>
      <c r="BHF39" s="131"/>
      <c r="BHG39" s="131"/>
      <c r="BHH39" s="131"/>
      <c r="BHI39" s="131"/>
      <c r="BHJ39" s="131"/>
      <c r="BHK39" s="131"/>
      <c r="BHL39" s="131"/>
      <c r="BHM39" s="131"/>
      <c r="BHN39" s="131"/>
      <c r="BHO39" s="131"/>
      <c r="BHP39" s="131"/>
      <c r="BHQ39" s="131"/>
      <c r="BHR39" s="131"/>
      <c r="BHS39" s="131"/>
      <c r="BHT39" s="131"/>
      <c r="BHU39" s="131"/>
      <c r="BHV39" s="131"/>
      <c r="BHW39" s="131"/>
      <c r="BHX39" s="131"/>
      <c r="BHY39" s="131"/>
      <c r="BHZ39" s="131"/>
      <c r="BIA39" s="131"/>
      <c r="BIB39" s="131"/>
      <c r="BIC39" s="131"/>
      <c r="BID39" s="131"/>
      <c r="BIE39" s="131"/>
      <c r="BIF39" s="131"/>
      <c r="BIG39" s="131"/>
      <c r="BIH39" s="131"/>
      <c r="BII39" s="131"/>
      <c r="BIJ39" s="131"/>
      <c r="BIK39" s="131"/>
      <c r="BIL39" s="131"/>
      <c r="BIM39" s="131"/>
      <c r="BIN39" s="131"/>
      <c r="BIO39" s="131"/>
      <c r="BIP39" s="131"/>
      <c r="BIQ39" s="131"/>
      <c r="BIR39" s="131"/>
      <c r="BIS39" s="131"/>
      <c r="BIT39" s="131"/>
      <c r="BIU39" s="131"/>
      <c r="BIV39" s="131"/>
      <c r="BIW39" s="131"/>
      <c r="BIX39" s="131"/>
      <c r="BIY39" s="131"/>
      <c r="BIZ39" s="131"/>
      <c r="BJA39" s="131"/>
      <c r="BJB39" s="131"/>
      <c r="BJC39" s="131"/>
      <c r="BJD39" s="131"/>
      <c r="BJE39" s="131"/>
      <c r="BJF39" s="131"/>
      <c r="BJG39" s="131"/>
      <c r="BJH39" s="131"/>
      <c r="BJI39" s="131"/>
      <c r="BJJ39" s="131"/>
      <c r="BJK39" s="131"/>
      <c r="BJL39" s="131"/>
      <c r="BJM39" s="131"/>
      <c r="BJN39" s="131"/>
      <c r="BJO39" s="131"/>
      <c r="BJP39" s="131"/>
      <c r="BJQ39" s="131"/>
      <c r="BJR39" s="131"/>
      <c r="BJS39" s="131"/>
      <c r="BJT39" s="131"/>
      <c r="BJU39" s="131"/>
      <c r="BJV39" s="131"/>
      <c r="BJW39" s="131"/>
      <c r="BJX39" s="131"/>
      <c r="BJY39" s="131"/>
      <c r="BJZ39" s="131"/>
      <c r="BKA39" s="131"/>
      <c r="BKB39" s="131"/>
      <c r="BKC39" s="131"/>
      <c r="BKD39" s="131"/>
      <c r="BKE39" s="131"/>
      <c r="BKF39" s="131"/>
      <c r="BKG39" s="131"/>
      <c r="BKH39" s="131"/>
      <c r="BKI39" s="131"/>
      <c r="BKJ39" s="131"/>
      <c r="BKK39" s="131"/>
      <c r="BKL39" s="131"/>
      <c r="BKM39" s="131"/>
      <c r="BKN39" s="131"/>
      <c r="BKO39" s="131"/>
      <c r="BKP39" s="131"/>
      <c r="BKQ39" s="131"/>
      <c r="BKR39" s="131"/>
      <c r="BKS39" s="131"/>
      <c r="BKT39" s="131"/>
      <c r="BKU39" s="131"/>
      <c r="BKV39" s="131"/>
      <c r="BKW39" s="131"/>
      <c r="BKX39" s="131"/>
      <c r="BKY39" s="131"/>
      <c r="BKZ39" s="131"/>
      <c r="BLA39" s="131"/>
      <c r="BLB39" s="131"/>
      <c r="BLC39" s="131"/>
      <c r="BLD39" s="131"/>
      <c r="BLE39" s="131"/>
      <c r="BLF39" s="131"/>
      <c r="BLG39" s="131"/>
      <c r="BLH39" s="131"/>
      <c r="BLI39" s="131"/>
      <c r="BLJ39" s="131"/>
      <c r="BLK39" s="131"/>
      <c r="BLL39" s="131"/>
      <c r="BLM39" s="131"/>
      <c r="BLN39" s="131"/>
      <c r="BLO39" s="131"/>
      <c r="BLP39" s="131"/>
      <c r="BLQ39" s="131"/>
      <c r="BLR39" s="131"/>
      <c r="BLS39" s="131"/>
      <c r="BLT39" s="131"/>
      <c r="BLU39" s="131"/>
      <c r="BLV39" s="131"/>
      <c r="BLW39" s="131"/>
      <c r="BLX39" s="131"/>
      <c r="BLY39" s="131"/>
      <c r="BLZ39" s="131"/>
      <c r="BMA39" s="131"/>
      <c r="BMB39" s="131"/>
      <c r="BMC39" s="131"/>
      <c r="BMD39" s="131"/>
      <c r="BME39" s="131"/>
      <c r="BMF39" s="131"/>
      <c r="BMG39" s="131"/>
      <c r="BMH39" s="131"/>
      <c r="BMI39" s="131"/>
      <c r="BMJ39" s="131"/>
      <c r="BMK39" s="131"/>
      <c r="BML39" s="131"/>
      <c r="BMM39" s="131"/>
      <c r="BMN39" s="131"/>
      <c r="BMO39" s="131"/>
      <c r="BMP39" s="131"/>
      <c r="BMQ39" s="131"/>
      <c r="BMR39" s="131"/>
      <c r="BMS39" s="131"/>
      <c r="BMT39" s="131"/>
      <c r="BMU39" s="131"/>
      <c r="BMV39" s="131"/>
      <c r="BMW39" s="131"/>
      <c r="BMX39" s="131"/>
      <c r="BMY39" s="131"/>
      <c r="BMZ39" s="131"/>
      <c r="BNA39" s="131"/>
      <c r="BNB39" s="131"/>
      <c r="BNC39" s="131"/>
      <c r="BND39" s="131"/>
      <c r="BNE39" s="131"/>
      <c r="BNF39" s="131"/>
      <c r="BNG39" s="131"/>
      <c r="BNH39" s="131"/>
      <c r="BNI39" s="131"/>
      <c r="BNJ39" s="131"/>
      <c r="BNK39" s="131"/>
      <c r="BNL39" s="131"/>
      <c r="BNM39" s="131"/>
      <c r="BNN39" s="131"/>
      <c r="BNO39" s="131"/>
      <c r="BNP39" s="131"/>
      <c r="BNQ39" s="131"/>
      <c r="BNR39" s="131"/>
      <c r="BNS39" s="131"/>
      <c r="BNT39" s="131"/>
      <c r="BNU39" s="131"/>
      <c r="BNV39" s="131"/>
      <c r="BNW39" s="131"/>
      <c r="BNX39" s="131"/>
      <c r="BNY39" s="131"/>
      <c r="BNZ39" s="131"/>
      <c r="BOA39" s="131"/>
      <c r="BOB39" s="131"/>
      <c r="BOC39" s="131"/>
      <c r="BOD39" s="131"/>
      <c r="BOE39" s="131"/>
      <c r="BOF39" s="131"/>
      <c r="BOG39" s="131"/>
      <c r="BOH39" s="131"/>
      <c r="BOI39" s="131"/>
      <c r="BOJ39" s="131"/>
      <c r="BOK39" s="131"/>
      <c r="BOL39" s="131"/>
      <c r="BOM39" s="131"/>
      <c r="BON39" s="131"/>
      <c r="BOO39" s="131"/>
      <c r="BOP39" s="131"/>
      <c r="BOQ39" s="131"/>
      <c r="BOR39" s="131"/>
      <c r="BOS39" s="131"/>
      <c r="BOT39" s="131"/>
      <c r="BOU39" s="131"/>
      <c r="BOV39" s="131"/>
      <c r="BOW39" s="131"/>
      <c r="BOX39" s="131"/>
      <c r="BOY39" s="131"/>
      <c r="BOZ39" s="131"/>
      <c r="BPA39" s="131"/>
      <c r="BPB39" s="131"/>
      <c r="BPC39" s="131"/>
      <c r="BPD39" s="131"/>
      <c r="BPE39" s="131"/>
      <c r="BPF39" s="131"/>
      <c r="BPG39" s="131"/>
      <c r="BPH39" s="131"/>
      <c r="BPI39" s="131"/>
      <c r="BPJ39" s="131"/>
      <c r="BPK39" s="131"/>
      <c r="BPL39" s="131"/>
      <c r="BPM39" s="131"/>
      <c r="BPN39" s="131"/>
      <c r="BPO39" s="131"/>
      <c r="BPP39" s="131"/>
      <c r="BPQ39" s="131"/>
      <c r="BPR39" s="131"/>
      <c r="BPS39" s="131"/>
      <c r="BPT39" s="131"/>
      <c r="BPU39" s="131"/>
      <c r="BPV39" s="131"/>
      <c r="BPW39" s="131"/>
      <c r="BPX39" s="131"/>
      <c r="BPY39" s="131"/>
      <c r="BPZ39" s="131"/>
      <c r="BQA39" s="131"/>
      <c r="BQB39" s="131"/>
      <c r="BQC39" s="131"/>
      <c r="BQD39" s="131"/>
      <c r="BQE39" s="131"/>
      <c r="BQF39" s="131"/>
      <c r="BQG39" s="131"/>
      <c r="BQH39" s="131"/>
      <c r="BQI39" s="131"/>
      <c r="BQJ39" s="131"/>
      <c r="BQK39" s="131"/>
      <c r="BQL39" s="131"/>
      <c r="BQM39" s="131"/>
      <c r="BQN39" s="131"/>
      <c r="BQO39" s="131"/>
      <c r="BQP39" s="131"/>
      <c r="BQQ39" s="131"/>
      <c r="BQR39" s="131"/>
      <c r="BQS39" s="131"/>
      <c r="BQT39" s="131"/>
      <c r="BQU39" s="131"/>
      <c r="BQV39" s="131"/>
      <c r="BQW39" s="131"/>
      <c r="BQX39" s="131"/>
      <c r="BQY39" s="131"/>
      <c r="BQZ39" s="131"/>
      <c r="BRA39" s="131"/>
      <c r="BRB39" s="131"/>
      <c r="BRC39" s="131"/>
      <c r="BRD39" s="131"/>
      <c r="BRE39" s="131"/>
      <c r="BRF39" s="131"/>
      <c r="BRG39" s="131"/>
      <c r="BRH39" s="131"/>
      <c r="BRI39" s="131"/>
      <c r="BRJ39" s="131"/>
      <c r="BRK39" s="131"/>
      <c r="BRL39" s="131"/>
      <c r="BRM39" s="131"/>
      <c r="BRN39" s="131"/>
      <c r="BRO39" s="131"/>
      <c r="BRP39" s="131"/>
      <c r="BRQ39" s="131"/>
      <c r="BRR39" s="131"/>
      <c r="BRS39" s="131"/>
      <c r="BRT39" s="131"/>
      <c r="BRU39" s="131"/>
      <c r="BRV39" s="131"/>
      <c r="BRW39" s="131"/>
      <c r="BRX39" s="131"/>
      <c r="BRY39" s="131"/>
      <c r="BRZ39" s="131"/>
      <c r="BSA39" s="131"/>
      <c r="BSB39" s="131"/>
      <c r="BSC39" s="131"/>
      <c r="BSD39" s="131"/>
      <c r="BSE39" s="131"/>
      <c r="BSF39" s="131"/>
      <c r="BSG39" s="131"/>
      <c r="BSH39" s="131"/>
      <c r="BSI39" s="131"/>
      <c r="BSJ39" s="131"/>
      <c r="BSK39" s="131"/>
      <c r="BSL39" s="131"/>
      <c r="BSM39" s="131"/>
      <c r="BSN39" s="131"/>
      <c r="BSO39" s="131"/>
      <c r="BSP39" s="131"/>
      <c r="BSQ39" s="131"/>
      <c r="BSR39" s="131"/>
      <c r="BSS39" s="131"/>
      <c r="BST39" s="131"/>
      <c r="BSU39" s="131"/>
      <c r="BSV39" s="131"/>
      <c r="BSW39" s="131"/>
      <c r="BSX39" s="131"/>
      <c r="BSY39" s="131"/>
      <c r="BSZ39" s="131"/>
      <c r="BTA39" s="131"/>
      <c r="BTB39" s="131"/>
      <c r="BTC39" s="131"/>
      <c r="BTD39" s="131"/>
      <c r="BTE39" s="131"/>
      <c r="BTF39" s="131"/>
      <c r="BTG39" s="131"/>
      <c r="BTH39" s="131"/>
      <c r="BTI39" s="131"/>
      <c r="BTJ39" s="131"/>
      <c r="BTK39" s="131"/>
      <c r="BTL39" s="131"/>
      <c r="BTM39" s="131"/>
      <c r="BTN39" s="131"/>
      <c r="BTO39" s="131"/>
      <c r="BTP39" s="131"/>
      <c r="BTQ39" s="131"/>
      <c r="BTR39" s="131"/>
      <c r="BTS39" s="131"/>
      <c r="BTT39" s="131"/>
      <c r="BTU39" s="131"/>
      <c r="BTV39" s="131"/>
      <c r="BTW39" s="131"/>
      <c r="BTX39" s="131"/>
      <c r="BTY39" s="131"/>
      <c r="BTZ39" s="131"/>
      <c r="BUA39" s="131"/>
      <c r="BUB39" s="131"/>
      <c r="BUC39" s="131"/>
      <c r="BUD39" s="131"/>
      <c r="BUE39" s="131"/>
      <c r="BUF39" s="131"/>
      <c r="BUG39" s="131"/>
      <c r="BUH39" s="131"/>
      <c r="BUI39" s="131"/>
      <c r="BUJ39" s="131"/>
      <c r="BUK39" s="131"/>
      <c r="BUL39" s="131"/>
      <c r="BUM39" s="131"/>
      <c r="BUN39" s="131"/>
      <c r="BUO39" s="131"/>
      <c r="BUP39" s="131"/>
      <c r="BUQ39" s="131"/>
      <c r="BUR39" s="131"/>
      <c r="BUS39" s="131"/>
      <c r="BUT39" s="131"/>
      <c r="BUU39" s="131"/>
      <c r="BUV39" s="131"/>
      <c r="BUW39" s="131"/>
      <c r="BUX39" s="131"/>
      <c r="BUY39" s="131"/>
      <c r="BUZ39" s="131"/>
      <c r="BVA39" s="131"/>
      <c r="BVB39" s="131"/>
      <c r="BVC39" s="131"/>
      <c r="BVD39" s="131"/>
      <c r="BVE39" s="131"/>
      <c r="BVF39" s="131"/>
      <c r="BVG39" s="131"/>
      <c r="BVH39" s="131"/>
      <c r="BVI39" s="131"/>
      <c r="BVJ39" s="131"/>
      <c r="BVK39" s="131"/>
      <c r="BVL39" s="131"/>
      <c r="BVM39" s="131"/>
      <c r="BVN39" s="131"/>
      <c r="BVO39" s="131"/>
      <c r="BVP39" s="131"/>
      <c r="BVQ39" s="131"/>
      <c r="BVR39" s="131"/>
      <c r="BVS39" s="131"/>
      <c r="BVT39" s="131"/>
      <c r="BVU39" s="131"/>
      <c r="BVV39" s="131"/>
      <c r="BVW39" s="131"/>
      <c r="BVX39" s="131"/>
      <c r="BVY39" s="131"/>
      <c r="BVZ39" s="131"/>
      <c r="BWA39" s="131"/>
      <c r="BWB39" s="131"/>
      <c r="BWC39" s="131"/>
      <c r="BWD39" s="131"/>
      <c r="BWE39" s="131"/>
      <c r="BWF39" s="131"/>
      <c r="BWG39" s="131"/>
      <c r="BWH39" s="131"/>
      <c r="BWI39" s="131"/>
      <c r="BWJ39" s="131"/>
      <c r="BWK39" s="131"/>
      <c r="BWL39" s="131"/>
      <c r="BWM39" s="131"/>
      <c r="BWN39" s="131"/>
      <c r="BWO39" s="131"/>
      <c r="BWP39" s="131"/>
      <c r="BWQ39" s="131"/>
      <c r="BWR39" s="131"/>
      <c r="BWS39" s="131"/>
      <c r="BWT39" s="131"/>
      <c r="BWU39" s="131"/>
      <c r="BWV39" s="131"/>
      <c r="BWW39" s="131"/>
      <c r="BWX39" s="131"/>
      <c r="BWY39" s="131"/>
      <c r="BWZ39" s="131"/>
      <c r="BXA39" s="131"/>
      <c r="BXB39" s="131"/>
      <c r="BXC39" s="131"/>
      <c r="BXD39" s="131"/>
      <c r="BXE39" s="131"/>
      <c r="BXF39" s="131"/>
      <c r="BXG39" s="131"/>
      <c r="BXH39" s="131"/>
      <c r="BXI39" s="131"/>
      <c r="BXJ39" s="131"/>
      <c r="BXK39" s="131"/>
      <c r="BXL39" s="131"/>
      <c r="BXM39" s="131"/>
      <c r="BXN39" s="131"/>
      <c r="BXO39" s="131"/>
      <c r="BXP39" s="131"/>
      <c r="BXQ39" s="131"/>
      <c r="BXR39" s="131"/>
      <c r="BXS39" s="131"/>
      <c r="BXT39" s="131"/>
      <c r="BXU39" s="131"/>
      <c r="BXV39" s="131"/>
      <c r="BXW39" s="131"/>
      <c r="BXX39" s="131"/>
      <c r="BXY39" s="131"/>
      <c r="BXZ39" s="131"/>
      <c r="BYA39" s="131"/>
      <c r="BYB39" s="131"/>
      <c r="BYC39" s="131"/>
      <c r="BYD39" s="131"/>
      <c r="BYE39" s="131"/>
      <c r="BYF39" s="131"/>
      <c r="BYG39" s="131"/>
      <c r="BYH39" s="131"/>
      <c r="BYI39" s="131"/>
      <c r="BYJ39" s="131"/>
      <c r="BYK39" s="131"/>
      <c r="BYL39" s="131"/>
      <c r="BYM39" s="131"/>
      <c r="BYN39" s="131"/>
      <c r="BYO39" s="131"/>
      <c r="BYP39" s="131"/>
      <c r="BYQ39" s="131"/>
      <c r="BYR39" s="131"/>
      <c r="BYS39" s="131"/>
      <c r="BYT39" s="131"/>
      <c r="BYU39" s="131"/>
      <c r="BYV39" s="131"/>
      <c r="BYW39" s="131"/>
      <c r="BYX39" s="131"/>
      <c r="BYY39" s="131"/>
      <c r="BYZ39" s="131"/>
      <c r="BZA39" s="131"/>
      <c r="BZB39" s="131"/>
      <c r="BZC39" s="131"/>
      <c r="BZD39" s="131"/>
      <c r="BZE39" s="131"/>
      <c r="BZF39" s="131"/>
      <c r="BZG39" s="131"/>
      <c r="BZH39" s="131"/>
      <c r="BZI39" s="131"/>
      <c r="BZJ39" s="131"/>
      <c r="BZK39" s="131"/>
      <c r="BZL39" s="131"/>
      <c r="BZM39" s="131"/>
      <c r="BZN39" s="131"/>
      <c r="BZO39" s="131"/>
      <c r="BZP39" s="131"/>
      <c r="BZQ39" s="131"/>
      <c r="BZR39" s="131"/>
      <c r="BZS39" s="131"/>
      <c r="BZT39" s="131"/>
      <c r="BZU39" s="131"/>
      <c r="BZV39" s="131"/>
      <c r="BZW39" s="131"/>
      <c r="BZX39" s="131"/>
      <c r="BZY39" s="131"/>
      <c r="BZZ39" s="131"/>
      <c r="CAA39" s="131"/>
      <c r="CAB39" s="131"/>
      <c r="CAC39" s="131"/>
      <c r="CAD39" s="131"/>
      <c r="CAE39" s="131"/>
      <c r="CAF39" s="131"/>
      <c r="CAG39" s="131"/>
      <c r="CAH39" s="131"/>
      <c r="CAI39" s="131"/>
      <c r="CAJ39" s="131"/>
      <c r="CAK39" s="131"/>
      <c r="CAL39" s="131"/>
      <c r="CAM39" s="131"/>
      <c r="CAN39" s="131"/>
      <c r="CAO39" s="131"/>
      <c r="CAP39" s="131"/>
      <c r="CAQ39" s="131"/>
      <c r="CAR39" s="131"/>
      <c r="CAS39" s="131"/>
      <c r="CAT39" s="131"/>
      <c r="CAU39" s="131"/>
      <c r="CAV39" s="131"/>
      <c r="CAW39" s="131"/>
      <c r="CAX39" s="131"/>
      <c r="CAY39" s="131"/>
      <c r="CAZ39" s="131"/>
      <c r="CBA39" s="131"/>
      <c r="CBB39" s="131"/>
      <c r="CBC39" s="131"/>
      <c r="CBD39" s="131"/>
      <c r="CBE39" s="131"/>
      <c r="CBF39" s="131"/>
      <c r="CBG39" s="131"/>
      <c r="CBH39" s="131"/>
      <c r="CBI39" s="131"/>
      <c r="CBJ39" s="131"/>
      <c r="CBK39" s="131"/>
      <c r="CBL39" s="131"/>
      <c r="CBM39" s="131"/>
      <c r="CBN39" s="131"/>
      <c r="CBO39" s="131"/>
      <c r="CBP39" s="131"/>
      <c r="CBQ39" s="131"/>
      <c r="CBR39" s="131"/>
      <c r="CBS39" s="131"/>
      <c r="CBT39" s="131"/>
      <c r="CBU39" s="131"/>
      <c r="CBV39" s="131"/>
      <c r="CBW39" s="131"/>
      <c r="CBX39" s="131"/>
      <c r="CBY39" s="131"/>
      <c r="CBZ39" s="131"/>
      <c r="CCA39" s="131"/>
      <c r="CCB39" s="131"/>
      <c r="CCC39" s="131"/>
      <c r="CCD39" s="131"/>
      <c r="CCE39" s="131"/>
      <c r="CCF39" s="131"/>
      <c r="CCG39" s="131"/>
      <c r="CCH39" s="131"/>
      <c r="CCI39" s="131"/>
      <c r="CCJ39" s="131"/>
      <c r="CCK39" s="131"/>
      <c r="CCL39" s="131"/>
      <c r="CCM39" s="131"/>
      <c r="CCN39" s="131"/>
      <c r="CCO39" s="131"/>
      <c r="CCP39" s="131"/>
      <c r="CCQ39" s="131"/>
      <c r="CCR39" s="131"/>
      <c r="CCS39" s="131"/>
      <c r="CCT39" s="131"/>
      <c r="CCU39" s="131"/>
      <c r="CCV39" s="131"/>
      <c r="CCW39" s="131"/>
      <c r="CCX39" s="131"/>
      <c r="CCY39" s="131"/>
      <c r="CCZ39" s="131"/>
      <c r="CDA39" s="131"/>
      <c r="CDB39" s="131"/>
      <c r="CDC39" s="131"/>
      <c r="CDD39" s="131"/>
      <c r="CDE39" s="131"/>
      <c r="CDF39" s="131"/>
      <c r="CDG39" s="131"/>
      <c r="CDH39" s="131"/>
      <c r="CDI39" s="131"/>
      <c r="CDJ39" s="131"/>
      <c r="CDK39" s="131"/>
      <c r="CDL39" s="131"/>
      <c r="CDM39" s="131"/>
      <c r="CDN39" s="131"/>
      <c r="CDO39" s="131"/>
      <c r="CDP39" s="131"/>
      <c r="CDQ39" s="131"/>
      <c r="CDR39" s="131"/>
      <c r="CDS39" s="131"/>
      <c r="CDT39" s="131"/>
      <c r="CDU39" s="131"/>
      <c r="CDV39" s="131"/>
      <c r="CDW39" s="131"/>
      <c r="CDX39" s="131"/>
      <c r="CDY39" s="131"/>
      <c r="CDZ39" s="131"/>
      <c r="CEA39" s="131"/>
      <c r="CEB39" s="131"/>
      <c r="CEC39" s="131"/>
      <c r="CED39" s="131"/>
      <c r="CEE39" s="131"/>
      <c r="CEF39" s="131"/>
      <c r="CEG39" s="131"/>
      <c r="CEH39" s="131"/>
      <c r="CEI39" s="131"/>
      <c r="CEJ39" s="131"/>
      <c r="CEK39" s="131"/>
      <c r="CEL39" s="131"/>
      <c r="CEM39" s="131"/>
      <c r="CEN39" s="131"/>
      <c r="CEO39" s="131"/>
      <c r="CEP39" s="131"/>
      <c r="CEQ39" s="131"/>
      <c r="CER39" s="131"/>
      <c r="CES39" s="131"/>
      <c r="CET39" s="131"/>
      <c r="CEU39" s="131"/>
      <c r="CEV39" s="131"/>
      <c r="CEW39" s="131"/>
      <c r="CEX39" s="131"/>
      <c r="CEY39" s="131"/>
      <c r="CEZ39" s="131"/>
      <c r="CFA39" s="131"/>
      <c r="CFB39" s="131"/>
      <c r="CFC39" s="131"/>
      <c r="CFD39" s="131"/>
      <c r="CFE39" s="131"/>
      <c r="CFF39" s="131"/>
      <c r="CFG39" s="131"/>
      <c r="CFH39" s="131"/>
      <c r="CFI39" s="131"/>
      <c r="CFJ39" s="131"/>
      <c r="CFK39" s="131"/>
      <c r="CFL39" s="131"/>
      <c r="CFM39" s="131"/>
      <c r="CFN39" s="131"/>
      <c r="CFO39" s="131"/>
      <c r="CFP39" s="131"/>
      <c r="CFQ39" s="131"/>
      <c r="CFR39" s="131"/>
      <c r="CFS39" s="131"/>
      <c r="CFT39" s="131"/>
      <c r="CFU39" s="131"/>
      <c r="CFV39" s="131"/>
      <c r="CFW39" s="131"/>
      <c r="CFX39" s="131"/>
      <c r="CFY39" s="131"/>
      <c r="CFZ39" s="131"/>
      <c r="CGA39" s="131"/>
      <c r="CGB39" s="131"/>
      <c r="CGC39" s="131"/>
      <c r="CGD39" s="131"/>
      <c r="CGE39" s="131"/>
      <c r="CGF39" s="131"/>
      <c r="CGG39" s="131"/>
      <c r="CGH39" s="131"/>
      <c r="CGI39" s="131"/>
      <c r="CGJ39" s="131"/>
      <c r="CGK39" s="131"/>
      <c r="CGL39" s="131"/>
      <c r="CGM39" s="131"/>
      <c r="CGN39" s="131"/>
      <c r="CGO39" s="131"/>
      <c r="CGP39" s="131"/>
      <c r="CGQ39" s="131"/>
      <c r="CGR39" s="131"/>
      <c r="CGS39" s="131"/>
      <c r="CGT39" s="131"/>
      <c r="CGU39" s="131"/>
      <c r="CGV39" s="131"/>
      <c r="CGW39" s="131"/>
      <c r="CGX39" s="131"/>
      <c r="CGY39" s="131"/>
      <c r="CGZ39" s="131"/>
      <c r="CHA39" s="131"/>
      <c r="CHB39" s="131"/>
      <c r="CHC39" s="131"/>
      <c r="CHD39" s="131"/>
      <c r="CHE39" s="131"/>
      <c r="CHF39" s="131"/>
      <c r="CHG39" s="131"/>
      <c r="CHH39" s="131"/>
      <c r="CHI39" s="131"/>
      <c r="CHJ39" s="131"/>
      <c r="CHK39" s="131"/>
      <c r="CHL39" s="131"/>
      <c r="CHM39" s="131"/>
      <c r="CHN39" s="131"/>
      <c r="CHO39" s="131"/>
      <c r="CHP39" s="131"/>
      <c r="CHQ39" s="131"/>
      <c r="CHR39" s="131"/>
      <c r="CHS39" s="131"/>
      <c r="CHT39" s="131"/>
      <c r="CHU39" s="131"/>
      <c r="CHV39" s="131"/>
      <c r="CHW39" s="131"/>
      <c r="CHX39" s="131"/>
      <c r="CHY39" s="131"/>
      <c r="CHZ39" s="131"/>
      <c r="CIA39" s="131"/>
      <c r="CIB39" s="131"/>
      <c r="CIC39" s="131"/>
      <c r="CID39" s="131"/>
      <c r="CIE39" s="131"/>
      <c r="CIF39" s="131"/>
      <c r="CIG39" s="131"/>
      <c r="CIH39" s="131"/>
      <c r="CII39" s="131"/>
      <c r="CIJ39" s="131"/>
      <c r="CIK39" s="131"/>
      <c r="CIL39" s="131"/>
      <c r="CIM39" s="131"/>
      <c r="CIN39" s="131"/>
      <c r="CIO39" s="131"/>
      <c r="CIP39" s="131"/>
      <c r="CIQ39" s="131"/>
      <c r="CIR39" s="131"/>
      <c r="CIS39" s="131"/>
      <c r="CIT39" s="131"/>
      <c r="CIU39" s="131"/>
      <c r="CIV39" s="131"/>
      <c r="CIW39" s="131"/>
      <c r="CIX39" s="131"/>
      <c r="CIY39" s="131"/>
      <c r="CIZ39" s="131"/>
      <c r="CJA39" s="131"/>
      <c r="CJB39" s="131"/>
      <c r="CJC39" s="131"/>
      <c r="CJD39" s="131"/>
      <c r="CJE39" s="131"/>
      <c r="CJF39" s="131"/>
      <c r="CJG39" s="131"/>
      <c r="CJH39" s="131"/>
      <c r="CJI39" s="131"/>
      <c r="CJJ39" s="131"/>
      <c r="CJK39" s="131"/>
      <c r="CJL39" s="131"/>
      <c r="CJM39" s="131"/>
      <c r="CJN39" s="131"/>
      <c r="CJO39" s="131"/>
      <c r="CJP39" s="131"/>
      <c r="CJQ39" s="131"/>
      <c r="CJR39" s="131"/>
      <c r="CJS39" s="131"/>
      <c r="CJT39" s="131"/>
      <c r="CJU39" s="131"/>
      <c r="CJV39" s="131"/>
      <c r="CJW39" s="131"/>
      <c r="CJX39" s="131"/>
      <c r="CJY39" s="131"/>
      <c r="CJZ39" s="131"/>
      <c r="CKA39" s="131"/>
      <c r="CKB39" s="131"/>
      <c r="CKC39" s="131"/>
      <c r="CKD39" s="131"/>
      <c r="CKE39" s="131"/>
      <c r="CKF39" s="131"/>
      <c r="CKG39" s="131"/>
      <c r="CKH39" s="131"/>
      <c r="CKI39" s="131"/>
      <c r="CKJ39" s="131"/>
      <c r="CKK39" s="131"/>
      <c r="CKL39" s="131"/>
      <c r="CKM39" s="131"/>
      <c r="CKN39" s="131"/>
      <c r="CKO39" s="131"/>
      <c r="CKP39" s="131"/>
      <c r="CKQ39" s="131"/>
      <c r="CKR39" s="131"/>
      <c r="CKS39" s="131"/>
      <c r="CKT39" s="131"/>
      <c r="CKU39" s="131"/>
      <c r="CKV39" s="131"/>
      <c r="CKW39" s="131"/>
      <c r="CKX39" s="131"/>
      <c r="CKY39" s="131"/>
      <c r="CKZ39" s="131"/>
      <c r="CLA39" s="131"/>
      <c r="CLB39" s="131"/>
      <c r="CLC39" s="131"/>
      <c r="CLD39" s="131"/>
      <c r="CLE39" s="131"/>
      <c r="CLF39" s="131"/>
      <c r="CLG39" s="131"/>
      <c r="CLH39" s="131"/>
      <c r="CLI39" s="131"/>
      <c r="CLJ39" s="131"/>
      <c r="CLK39" s="131"/>
      <c r="CLL39" s="131"/>
      <c r="CLM39" s="131"/>
      <c r="CLN39" s="131"/>
      <c r="CLO39" s="131"/>
      <c r="CLP39" s="131"/>
      <c r="CLQ39" s="131"/>
      <c r="CLR39" s="131"/>
      <c r="CLS39" s="131"/>
      <c r="CLT39" s="131"/>
      <c r="CLU39" s="131"/>
      <c r="CLV39" s="131"/>
      <c r="CLW39" s="131"/>
      <c r="CLX39" s="131"/>
      <c r="CLY39" s="131"/>
      <c r="CLZ39" s="131"/>
      <c r="CMA39" s="131"/>
      <c r="CMB39" s="131"/>
      <c r="CMC39" s="131"/>
      <c r="CMD39" s="131"/>
      <c r="CME39" s="131"/>
      <c r="CMF39" s="131"/>
      <c r="CMG39" s="131"/>
      <c r="CMH39" s="131"/>
      <c r="CMI39" s="131"/>
      <c r="CMJ39" s="131"/>
      <c r="CMK39" s="131"/>
      <c r="CML39" s="131"/>
      <c r="CMM39" s="131"/>
      <c r="CMN39" s="131"/>
      <c r="CMO39" s="131"/>
      <c r="CMP39" s="131"/>
      <c r="CMQ39" s="131"/>
      <c r="CMR39" s="131"/>
      <c r="CMS39" s="131"/>
      <c r="CMT39" s="131"/>
      <c r="CMU39" s="131"/>
      <c r="CMV39" s="131"/>
      <c r="CMW39" s="131"/>
      <c r="CMX39" s="131"/>
      <c r="CMY39" s="131"/>
      <c r="CMZ39" s="131"/>
      <c r="CNA39" s="131"/>
      <c r="CNB39" s="131"/>
      <c r="CNC39" s="131"/>
      <c r="CND39" s="131"/>
      <c r="CNE39" s="131"/>
      <c r="CNF39" s="131"/>
      <c r="CNG39" s="131"/>
      <c r="CNH39" s="131"/>
      <c r="CNI39" s="131"/>
      <c r="CNJ39" s="131"/>
      <c r="CNK39" s="131"/>
      <c r="CNL39" s="131"/>
      <c r="CNM39" s="131"/>
      <c r="CNN39" s="131"/>
      <c r="CNO39" s="131"/>
      <c r="CNP39" s="131"/>
      <c r="CNQ39" s="131"/>
      <c r="CNR39" s="131"/>
      <c r="CNS39" s="131"/>
      <c r="CNT39" s="131"/>
      <c r="CNU39" s="131"/>
      <c r="CNV39" s="131"/>
      <c r="CNW39" s="131"/>
      <c r="CNX39" s="131"/>
      <c r="CNY39" s="131"/>
      <c r="CNZ39" s="131"/>
      <c r="COA39" s="131"/>
      <c r="COB39" s="131"/>
      <c r="COC39" s="131"/>
      <c r="COD39" s="131"/>
      <c r="COE39" s="131"/>
      <c r="COF39" s="131"/>
      <c r="COG39" s="131"/>
      <c r="COH39" s="131"/>
      <c r="COI39" s="131"/>
      <c r="COJ39" s="131"/>
      <c r="COK39" s="131"/>
      <c r="COL39" s="131"/>
      <c r="COM39" s="131"/>
      <c r="CON39" s="131"/>
      <c r="COO39" s="131"/>
      <c r="COP39" s="131"/>
      <c r="COQ39" s="131"/>
      <c r="COR39" s="131"/>
      <c r="COS39" s="131"/>
      <c r="COT39" s="131"/>
      <c r="COU39" s="131"/>
      <c r="COV39" s="131"/>
      <c r="COW39" s="131"/>
      <c r="COX39" s="131"/>
      <c r="COY39" s="131"/>
      <c r="COZ39" s="131"/>
      <c r="CPA39" s="131"/>
      <c r="CPB39" s="131"/>
      <c r="CPC39" s="131"/>
      <c r="CPD39" s="131"/>
      <c r="CPE39" s="131"/>
      <c r="CPF39" s="131"/>
      <c r="CPG39" s="131"/>
      <c r="CPH39" s="131"/>
      <c r="CPI39" s="131"/>
      <c r="CPJ39" s="131"/>
      <c r="CPK39" s="131"/>
      <c r="CPL39" s="131"/>
      <c r="CPM39" s="131"/>
      <c r="CPN39" s="131"/>
      <c r="CPO39" s="131"/>
      <c r="CPP39" s="131"/>
      <c r="CPQ39" s="131"/>
      <c r="CPR39" s="131"/>
      <c r="CPS39" s="131"/>
      <c r="CPT39" s="131"/>
      <c r="CPU39" s="131"/>
      <c r="CPV39" s="131"/>
      <c r="CPW39" s="131"/>
      <c r="CPX39" s="131"/>
      <c r="CPY39" s="131"/>
      <c r="CPZ39" s="131"/>
      <c r="CQA39" s="131"/>
      <c r="CQB39" s="131"/>
      <c r="CQC39" s="131"/>
      <c r="CQD39" s="131"/>
      <c r="CQE39" s="131"/>
      <c r="CQF39" s="131"/>
      <c r="CQG39" s="131"/>
      <c r="CQH39" s="131"/>
      <c r="CQI39" s="131"/>
      <c r="CQJ39" s="131"/>
      <c r="CQK39" s="131"/>
      <c r="CQL39" s="131"/>
      <c r="CQM39" s="131"/>
      <c r="CQN39" s="131"/>
      <c r="CQO39" s="131"/>
      <c r="CQP39" s="131"/>
      <c r="CQQ39" s="131"/>
      <c r="CQR39" s="131"/>
      <c r="CQS39" s="131"/>
      <c r="CQT39" s="131"/>
      <c r="CQU39" s="131"/>
      <c r="CQV39" s="131"/>
      <c r="CQW39" s="131"/>
      <c r="CQX39" s="131"/>
      <c r="CQY39" s="131"/>
      <c r="CQZ39" s="131"/>
      <c r="CRA39" s="131"/>
      <c r="CRB39" s="131"/>
      <c r="CRC39" s="131"/>
      <c r="CRD39" s="131"/>
      <c r="CRE39" s="131"/>
      <c r="CRF39" s="131"/>
      <c r="CRG39" s="131"/>
      <c r="CRH39" s="131"/>
      <c r="CRI39" s="131"/>
      <c r="CRJ39" s="131"/>
      <c r="CRK39" s="131"/>
      <c r="CRL39" s="131"/>
      <c r="CRM39" s="131"/>
      <c r="CRN39" s="131"/>
      <c r="CRO39" s="131"/>
      <c r="CRP39" s="131"/>
      <c r="CRQ39" s="131"/>
      <c r="CRR39" s="131"/>
      <c r="CRS39" s="131"/>
      <c r="CRT39" s="131"/>
      <c r="CRU39" s="131"/>
      <c r="CRV39" s="131"/>
      <c r="CRW39" s="131"/>
      <c r="CRX39" s="131"/>
      <c r="CRY39" s="131"/>
      <c r="CRZ39" s="131"/>
      <c r="CSA39" s="131"/>
      <c r="CSB39" s="131"/>
      <c r="CSC39" s="131"/>
      <c r="CSD39" s="131"/>
      <c r="CSE39" s="131"/>
      <c r="CSF39" s="131"/>
      <c r="CSG39" s="131"/>
      <c r="CSH39" s="131"/>
      <c r="CSI39" s="131"/>
      <c r="CSJ39" s="131"/>
      <c r="CSK39" s="131"/>
      <c r="CSL39" s="131"/>
      <c r="CSM39" s="131"/>
      <c r="CSN39" s="131"/>
      <c r="CSO39" s="131"/>
      <c r="CSP39" s="131"/>
      <c r="CSQ39" s="131"/>
      <c r="CSR39" s="131"/>
      <c r="CSS39" s="131"/>
      <c r="CST39" s="131"/>
      <c r="CSU39" s="131"/>
      <c r="CSV39" s="131"/>
      <c r="CSW39" s="131"/>
      <c r="CSX39" s="131"/>
      <c r="CSY39" s="131"/>
      <c r="CSZ39" s="131"/>
      <c r="CTA39" s="131"/>
      <c r="CTB39" s="131"/>
      <c r="CTC39" s="131"/>
      <c r="CTD39" s="131"/>
      <c r="CTE39" s="131"/>
      <c r="CTF39" s="131"/>
      <c r="CTG39" s="131"/>
      <c r="CTH39" s="131"/>
      <c r="CTI39" s="131"/>
      <c r="CTJ39" s="131"/>
      <c r="CTK39" s="131"/>
      <c r="CTL39" s="131"/>
      <c r="CTM39" s="131"/>
      <c r="CTN39" s="131"/>
      <c r="CTO39" s="131"/>
      <c r="CTP39" s="131"/>
      <c r="CTQ39" s="131"/>
      <c r="CTR39" s="131"/>
      <c r="CTS39" s="131"/>
      <c r="CTT39" s="131"/>
      <c r="CTU39" s="131"/>
      <c r="CTV39" s="131"/>
      <c r="CTW39" s="131"/>
      <c r="CTX39" s="131"/>
      <c r="CTY39" s="131"/>
      <c r="CTZ39" s="131"/>
      <c r="CUA39" s="131"/>
      <c r="CUB39" s="131"/>
      <c r="CUC39" s="131"/>
      <c r="CUD39" s="131"/>
      <c r="CUE39" s="131"/>
      <c r="CUF39" s="131"/>
      <c r="CUG39" s="131"/>
      <c r="CUH39" s="131"/>
      <c r="CUI39" s="131"/>
      <c r="CUJ39" s="131"/>
      <c r="CUK39" s="131"/>
      <c r="CUL39" s="131"/>
      <c r="CUM39" s="131"/>
      <c r="CUN39" s="131"/>
      <c r="CUO39" s="131"/>
      <c r="CUP39" s="131"/>
      <c r="CUQ39" s="131"/>
      <c r="CUR39" s="131"/>
      <c r="CUS39" s="131"/>
      <c r="CUT39" s="131"/>
      <c r="CUU39" s="131"/>
      <c r="CUV39" s="131"/>
      <c r="CUW39" s="131"/>
      <c r="CUX39" s="131"/>
      <c r="CUY39" s="131"/>
      <c r="CUZ39" s="131"/>
      <c r="CVA39" s="131"/>
      <c r="CVB39" s="131"/>
      <c r="CVC39" s="131"/>
      <c r="CVD39" s="131"/>
      <c r="CVE39" s="131"/>
      <c r="CVF39" s="131"/>
      <c r="CVG39" s="131"/>
      <c r="CVH39" s="131"/>
      <c r="CVI39" s="131"/>
      <c r="CVJ39" s="131"/>
      <c r="CVK39" s="131"/>
      <c r="CVL39" s="131"/>
      <c r="CVM39" s="131"/>
      <c r="CVN39" s="131"/>
      <c r="CVO39" s="131"/>
      <c r="CVP39" s="131"/>
      <c r="CVQ39" s="131"/>
      <c r="CVR39" s="131"/>
      <c r="CVS39" s="131"/>
      <c r="CVT39" s="131"/>
      <c r="CVU39" s="131"/>
      <c r="CVV39" s="131"/>
      <c r="CVW39" s="131"/>
      <c r="CVX39" s="131"/>
      <c r="CVY39" s="131"/>
      <c r="CVZ39" s="131"/>
      <c r="CWA39" s="131"/>
      <c r="CWB39" s="131"/>
      <c r="CWC39" s="131"/>
      <c r="CWD39" s="131"/>
      <c r="CWE39" s="131"/>
      <c r="CWF39" s="131"/>
      <c r="CWG39" s="131"/>
      <c r="CWH39" s="131"/>
      <c r="CWI39" s="131"/>
      <c r="CWJ39" s="131"/>
      <c r="CWK39" s="131"/>
      <c r="CWL39" s="131"/>
      <c r="CWM39" s="131"/>
      <c r="CWN39" s="131"/>
      <c r="CWO39" s="131"/>
      <c r="CWP39" s="131"/>
      <c r="CWQ39" s="131"/>
      <c r="CWR39" s="131"/>
      <c r="CWS39" s="131"/>
      <c r="CWT39" s="131"/>
      <c r="CWU39" s="131"/>
      <c r="CWV39" s="131"/>
      <c r="CWW39" s="131"/>
      <c r="CWX39" s="131"/>
      <c r="CWY39" s="131"/>
      <c r="CWZ39" s="131"/>
      <c r="CXA39" s="131"/>
      <c r="CXB39" s="131"/>
      <c r="CXC39" s="131"/>
      <c r="CXD39" s="131"/>
      <c r="CXE39" s="131"/>
      <c r="CXF39" s="131"/>
      <c r="CXG39" s="131"/>
      <c r="CXH39" s="131"/>
      <c r="CXI39" s="131"/>
      <c r="CXJ39" s="131"/>
      <c r="CXK39" s="131"/>
      <c r="CXL39" s="131"/>
      <c r="CXM39" s="131"/>
      <c r="CXN39" s="131"/>
      <c r="CXO39" s="131"/>
      <c r="CXP39" s="131"/>
      <c r="CXQ39" s="131"/>
      <c r="CXR39" s="131"/>
      <c r="CXS39" s="131"/>
      <c r="CXT39" s="131"/>
      <c r="CXU39" s="131"/>
      <c r="CXV39" s="131"/>
      <c r="CXW39" s="131"/>
      <c r="CXX39" s="131"/>
      <c r="CXY39" s="131"/>
      <c r="CXZ39" s="131"/>
      <c r="CYA39" s="131"/>
      <c r="CYB39" s="131"/>
      <c r="CYC39" s="131"/>
      <c r="CYD39" s="131"/>
      <c r="CYE39" s="131"/>
      <c r="CYF39" s="131"/>
      <c r="CYG39" s="131"/>
      <c r="CYH39" s="131"/>
      <c r="CYI39" s="131"/>
      <c r="CYJ39" s="131"/>
      <c r="CYK39" s="131"/>
      <c r="CYL39" s="131"/>
      <c r="CYM39" s="131"/>
      <c r="CYN39" s="131"/>
      <c r="CYO39" s="131"/>
      <c r="CYP39" s="131"/>
      <c r="CYQ39" s="131"/>
      <c r="CYR39" s="131"/>
      <c r="CYS39" s="131"/>
      <c r="CYT39" s="131"/>
      <c r="CYU39" s="131"/>
      <c r="CYV39" s="131"/>
      <c r="CYW39" s="131"/>
      <c r="CYX39" s="131"/>
      <c r="CYY39" s="131"/>
      <c r="CYZ39" s="131"/>
      <c r="CZA39" s="131"/>
      <c r="CZB39" s="131"/>
      <c r="CZC39" s="131"/>
      <c r="CZD39" s="131"/>
      <c r="CZE39" s="131"/>
      <c r="CZF39" s="131"/>
      <c r="CZG39" s="131"/>
      <c r="CZH39" s="131"/>
      <c r="CZI39" s="131"/>
      <c r="CZJ39" s="131"/>
      <c r="CZK39" s="131"/>
      <c r="CZL39" s="131"/>
      <c r="CZM39" s="131"/>
      <c r="CZN39" s="131"/>
      <c r="CZO39" s="131"/>
      <c r="CZP39" s="131"/>
      <c r="CZQ39" s="131"/>
      <c r="CZR39" s="131"/>
      <c r="CZS39" s="131"/>
      <c r="CZT39" s="131"/>
      <c r="CZU39" s="131"/>
      <c r="CZV39" s="131"/>
      <c r="CZW39" s="131"/>
      <c r="CZX39" s="131"/>
      <c r="CZY39" s="131"/>
      <c r="CZZ39" s="131"/>
      <c r="DAA39" s="131"/>
      <c r="DAB39" s="131"/>
      <c r="DAC39" s="131"/>
      <c r="DAD39" s="131"/>
      <c r="DAE39" s="131"/>
      <c r="DAF39" s="131"/>
      <c r="DAG39" s="131"/>
      <c r="DAH39" s="131"/>
      <c r="DAI39" s="131"/>
      <c r="DAJ39" s="131"/>
      <c r="DAK39" s="131"/>
      <c r="DAL39" s="131"/>
      <c r="DAM39" s="131"/>
      <c r="DAN39" s="131"/>
      <c r="DAO39" s="131"/>
      <c r="DAP39" s="131"/>
      <c r="DAQ39" s="131"/>
      <c r="DAR39" s="131"/>
      <c r="DAS39" s="131"/>
      <c r="DAT39" s="131"/>
      <c r="DAU39" s="131"/>
      <c r="DAV39" s="131"/>
      <c r="DAW39" s="131"/>
      <c r="DAX39" s="131"/>
      <c r="DAY39" s="131"/>
      <c r="DAZ39" s="131"/>
      <c r="DBA39" s="131"/>
      <c r="DBB39" s="131"/>
      <c r="DBC39" s="131"/>
      <c r="DBD39" s="131"/>
      <c r="DBE39" s="131"/>
      <c r="DBF39" s="131"/>
      <c r="DBG39" s="131"/>
      <c r="DBH39" s="131"/>
      <c r="DBI39" s="131"/>
      <c r="DBJ39" s="131"/>
      <c r="DBK39" s="131"/>
      <c r="DBL39" s="131"/>
      <c r="DBM39" s="131"/>
      <c r="DBN39" s="131"/>
      <c r="DBO39" s="131"/>
      <c r="DBP39" s="131"/>
      <c r="DBQ39" s="131"/>
      <c r="DBR39" s="131"/>
      <c r="DBS39" s="131"/>
      <c r="DBT39" s="131"/>
      <c r="DBU39" s="131"/>
      <c r="DBV39" s="131"/>
      <c r="DBW39" s="131"/>
      <c r="DBX39" s="131"/>
      <c r="DBY39" s="131"/>
      <c r="DBZ39" s="131"/>
      <c r="DCA39" s="131"/>
      <c r="DCB39" s="131"/>
      <c r="DCC39" s="131"/>
      <c r="DCD39" s="131"/>
      <c r="DCE39" s="131"/>
      <c r="DCF39" s="131"/>
      <c r="DCG39" s="131"/>
      <c r="DCH39" s="131"/>
      <c r="DCI39" s="131"/>
      <c r="DCJ39" s="131"/>
      <c r="DCK39" s="131"/>
      <c r="DCL39" s="131"/>
      <c r="DCM39" s="131"/>
      <c r="DCN39" s="131"/>
      <c r="DCO39" s="131"/>
      <c r="DCP39" s="131"/>
      <c r="DCQ39" s="131"/>
      <c r="DCR39" s="131"/>
      <c r="DCS39" s="131"/>
      <c r="DCT39" s="131"/>
      <c r="DCU39" s="131"/>
      <c r="DCV39" s="131"/>
      <c r="DCW39" s="131"/>
      <c r="DCX39" s="131"/>
      <c r="DCY39" s="131"/>
      <c r="DCZ39" s="131"/>
      <c r="DDA39" s="131"/>
      <c r="DDB39" s="131"/>
      <c r="DDC39" s="131"/>
      <c r="DDD39" s="131"/>
      <c r="DDE39" s="131"/>
      <c r="DDF39" s="131"/>
      <c r="DDG39" s="131"/>
      <c r="DDH39" s="131"/>
      <c r="DDI39" s="131"/>
      <c r="DDJ39" s="131"/>
      <c r="DDK39" s="131"/>
      <c r="DDL39" s="131"/>
      <c r="DDM39" s="131"/>
      <c r="DDN39" s="131"/>
      <c r="DDO39" s="131"/>
      <c r="DDP39" s="131"/>
      <c r="DDQ39" s="131"/>
      <c r="DDR39" s="131"/>
      <c r="DDS39" s="131"/>
      <c r="DDT39" s="131"/>
      <c r="DDU39" s="131"/>
      <c r="DDV39" s="131"/>
      <c r="DDW39" s="131"/>
      <c r="DDX39" s="131"/>
      <c r="DDY39" s="131"/>
      <c r="DDZ39" s="131"/>
      <c r="DEA39" s="131"/>
      <c r="DEB39" s="131"/>
      <c r="DEC39" s="131"/>
      <c r="DED39" s="131"/>
      <c r="DEE39" s="131"/>
      <c r="DEF39" s="131"/>
      <c r="DEG39" s="131"/>
      <c r="DEH39" s="131"/>
      <c r="DEI39" s="131"/>
      <c r="DEJ39" s="131"/>
      <c r="DEK39" s="131"/>
      <c r="DEL39" s="131"/>
      <c r="DEM39" s="131"/>
      <c r="DEN39" s="131"/>
      <c r="DEO39" s="131"/>
      <c r="DEP39" s="131"/>
      <c r="DEQ39" s="131"/>
      <c r="DER39" s="131"/>
      <c r="DES39" s="131"/>
      <c r="DET39" s="131"/>
      <c r="DEU39" s="131"/>
      <c r="DEV39" s="131"/>
      <c r="DEW39" s="131"/>
      <c r="DEX39" s="131"/>
      <c r="DEY39" s="131"/>
      <c r="DEZ39" s="131"/>
      <c r="DFA39" s="131"/>
      <c r="DFB39" s="131"/>
      <c r="DFC39" s="131"/>
      <c r="DFD39" s="131"/>
      <c r="DFE39" s="131"/>
      <c r="DFF39" s="131"/>
      <c r="DFG39" s="131"/>
      <c r="DFH39" s="131"/>
      <c r="DFI39" s="131"/>
      <c r="DFJ39" s="131"/>
      <c r="DFK39" s="131"/>
      <c r="DFL39" s="131"/>
      <c r="DFM39" s="131"/>
      <c r="DFN39" s="131"/>
      <c r="DFO39" s="131"/>
      <c r="DFP39" s="131"/>
      <c r="DFQ39" s="131"/>
      <c r="DFR39" s="131"/>
      <c r="DFS39" s="131"/>
      <c r="DFT39" s="131"/>
      <c r="DFU39" s="131"/>
      <c r="DFV39" s="131"/>
      <c r="DFW39" s="131"/>
      <c r="DFX39" s="131"/>
      <c r="DFY39" s="131"/>
      <c r="DFZ39" s="131"/>
      <c r="DGA39" s="131"/>
      <c r="DGB39" s="131"/>
      <c r="DGC39" s="131"/>
      <c r="DGD39" s="131"/>
      <c r="DGE39" s="131"/>
      <c r="DGF39" s="131"/>
      <c r="DGG39" s="131"/>
      <c r="DGH39" s="131"/>
      <c r="DGI39" s="131"/>
      <c r="DGJ39" s="131"/>
      <c r="DGK39" s="131"/>
      <c r="DGL39" s="131"/>
      <c r="DGM39" s="131"/>
      <c r="DGN39" s="131"/>
      <c r="DGO39" s="131"/>
      <c r="DGP39" s="131"/>
      <c r="DGQ39" s="131"/>
      <c r="DGR39" s="131"/>
      <c r="DGS39" s="131"/>
      <c r="DGT39" s="131"/>
      <c r="DGU39" s="131"/>
      <c r="DGV39" s="131"/>
      <c r="DGW39" s="131"/>
      <c r="DGX39" s="131"/>
      <c r="DGY39" s="131"/>
      <c r="DGZ39" s="131"/>
      <c r="DHA39" s="131"/>
      <c r="DHB39" s="131"/>
      <c r="DHC39" s="131"/>
      <c r="DHD39" s="131"/>
      <c r="DHE39" s="131"/>
      <c r="DHF39" s="131"/>
      <c r="DHG39" s="131"/>
      <c r="DHH39" s="131"/>
      <c r="DHI39" s="131"/>
      <c r="DHJ39" s="131"/>
      <c r="DHK39" s="131"/>
      <c r="DHL39" s="131"/>
      <c r="DHM39" s="131"/>
      <c r="DHN39" s="131"/>
      <c r="DHO39" s="131"/>
      <c r="DHP39" s="131"/>
      <c r="DHQ39" s="131"/>
      <c r="DHR39" s="131"/>
      <c r="DHS39" s="131"/>
      <c r="DHT39" s="131"/>
      <c r="DHU39" s="131"/>
      <c r="DHV39" s="131"/>
      <c r="DHW39" s="131"/>
      <c r="DHX39" s="131"/>
      <c r="DHY39" s="131"/>
      <c r="DHZ39" s="131"/>
      <c r="DIA39" s="131"/>
      <c r="DIB39" s="131"/>
      <c r="DIC39" s="131"/>
      <c r="DID39" s="131"/>
      <c r="DIE39" s="131"/>
      <c r="DIF39" s="131"/>
      <c r="DIG39" s="131"/>
      <c r="DIH39" s="131"/>
      <c r="DII39" s="131"/>
      <c r="DIJ39" s="131"/>
      <c r="DIK39" s="131"/>
      <c r="DIL39" s="131"/>
      <c r="DIM39" s="131"/>
      <c r="DIN39" s="131"/>
      <c r="DIO39" s="131"/>
      <c r="DIP39" s="131"/>
      <c r="DIQ39" s="131"/>
      <c r="DIR39" s="131"/>
      <c r="DIS39" s="131"/>
      <c r="DIT39" s="131"/>
      <c r="DIU39" s="131"/>
      <c r="DIV39" s="131"/>
      <c r="DIW39" s="131"/>
      <c r="DIX39" s="131"/>
      <c r="DIY39" s="131"/>
      <c r="DIZ39" s="131"/>
      <c r="DJA39" s="131"/>
      <c r="DJB39" s="131"/>
      <c r="DJC39" s="131"/>
      <c r="DJD39" s="131"/>
      <c r="DJE39" s="131"/>
      <c r="DJF39" s="131"/>
      <c r="DJG39" s="131"/>
      <c r="DJH39" s="131"/>
      <c r="DJI39" s="131"/>
      <c r="DJJ39" s="131"/>
      <c r="DJK39" s="131"/>
      <c r="DJL39" s="131"/>
      <c r="DJM39" s="131"/>
      <c r="DJN39" s="131"/>
      <c r="DJO39" s="131"/>
      <c r="DJP39" s="131"/>
      <c r="DJQ39" s="131"/>
      <c r="DJR39" s="131"/>
      <c r="DJS39" s="131"/>
      <c r="DJT39" s="131"/>
      <c r="DJU39" s="131"/>
      <c r="DJV39" s="131"/>
      <c r="DJW39" s="131"/>
      <c r="DJX39" s="131"/>
      <c r="DJY39" s="131"/>
      <c r="DJZ39" s="131"/>
      <c r="DKA39" s="131"/>
      <c r="DKB39" s="131"/>
      <c r="DKC39" s="131"/>
      <c r="DKD39" s="131"/>
      <c r="DKE39" s="131"/>
      <c r="DKF39" s="131"/>
      <c r="DKG39" s="131"/>
      <c r="DKH39" s="131"/>
      <c r="DKI39" s="131"/>
      <c r="DKJ39" s="131"/>
      <c r="DKK39" s="131"/>
      <c r="DKL39" s="131"/>
      <c r="DKM39" s="131"/>
      <c r="DKN39" s="131"/>
      <c r="DKO39" s="131"/>
      <c r="DKP39" s="131"/>
      <c r="DKQ39" s="131"/>
      <c r="DKR39" s="131"/>
      <c r="DKS39" s="131"/>
      <c r="DKT39" s="131"/>
      <c r="DKU39" s="131"/>
      <c r="DKV39" s="131"/>
      <c r="DKW39" s="131"/>
      <c r="DKX39" s="131"/>
      <c r="DKY39" s="131"/>
      <c r="DKZ39" s="131"/>
      <c r="DLA39" s="131"/>
      <c r="DLB39" s="131"/>
      <c r="DLC39" s="131"/>
      <c r="DLD39" s="131"/>
      <c r="DLE39" s="131"/>
      <c r="DLF39" s="131"/>
      <c r="DLG39" s="131"/>
      <c r="DLH39" s="131"/>
      <c r="DLI39" s="131"/>
      <c r="DLJ39" s="131"/>
      <c r="DLK39" s="131"/>
      <c r="DLL39" s="131"/>
      <c r="DLM39" s="131"/>
      <c r="DLN39" s="131"/>
      <c r="DLO39" s="131"/>
      <c r="DLP39" s="131"/>
      <c r="DLQ39" s="131"/>
      <c r="DLR39" s="131"/>
      <c r="DLS39" s="131"/>
      <c r="DLT39" s="131"/>
      <c r="DLU39" s="131"/>
      <c r="DLV39" s="131"/>
      <c r="DLW39" s="131"/>
      <c r="DLX39" s="131"/>
      <c r="DLY39" s="131"/>
      <c r="DLZ39" s="131"/>
      <c r="DMA39" s="131"/>
      <c r="DMB39" s="131"/>
      <c r="DMC39" s="131"/>
      <c r="DMD39" s="131"/>
      <c r="DME39" s="131"/>
      <c r="DMF39" s="131"/>
      <c r="DMG39" s="131"/>
      <c r="DMH39" s="131"/>
      <c r="DMI39" s="131"/>
      <c r="DMJ39" s="131"/>
      <c r="DMK39" s="131"/>
      <c r="DML39" s="131"/>
      <c r="DMM39" s="131"/>
      <c r="DMN39" s="131"/>
      <c r="DMO39" s="131"/>
      <c r="DMP39" s="131"/>
      <c r="DMQ39" s="131"/>
      <c r="DMR39" s="131"/>
      <c r="DMS39" s="131"/>
      <c r="DMT39" s="131"/>
      <c r="DMU39" s="131"/>
      <c r="DMV39" s="131"/>
      <c r="DMW39" s="131"/>
      <c r="DMX39" s="131"/>
      <c r="DMY39" s="131"/>
      <c r="DMZ39" s="131"/>
      <c r="DNA39" s="131"/>
      <c r="DNB39" s="131"/>
      <c r="DNC39" s="131"/>
      <c r="DND39" s="131"/>
      <c r="DNE39" s="131"/>
      <c r="DNF39" s="131"/>
      <c r="DNG39" s="131"/>
      <c r="DNH39" s="131"/>
      <c r="DNI39" s="131"/>
      <c r="DNJ39" s="131"/>
      <c r="DNK39" s="131"/>
      <c r="DNL39" s="131"/>
      <c r="DNM39" s="131"/>
      <c r="DNN39" s="131"/>
      <c r="DNO39" s="131"/>
      <c r="DNP39" s="131"/>
      <c r="DNQ39" s="131"/>
      <c r="DNR39" s="131"/>
      <c r="DNS39" s="131"/>
      <c r="DNT39" s="131"/>
      <c r="DNU39" s="131"/>
      <c r="DNV39" s="131"/>
      <c r="DNW39" s="131"/>
      <c r="DNX39" s="131"/>
      <c r="DNY39" s="131"/>
      <c r="DNZ39" s="131"/>
      <c r="DOA39" s="131"/>
      <c r="DOB39" s="131"/>
      <c r="DOC39" s="131"/>
      <c r="DOD39" s="131"/>
      <c r="DOE39" s="131"/>
      <c r="DOF39" s="131"/>
      <c r="DOG39" s="131"/>
      <c r="DOH39" s="131"/>
      <c r="DOI39" s="131"/>
      <c r="DOJ39" s="131"/>
      <c r="DOK39" s="131"/>
      <c r="DOL39" s="131"/>
      <c r="DOM39" s="131"/>
      <c r="DON39" s="131"/>
      <c r="DOO39" s="131"/>
      <c r="DOP39" s="131"/>
      <c r="DOQ39" s="131"/>
      <c r="DOR39" s="131"/>
      <c r="DOS39" s="131"/>
      <c r="DOT39" s="131"/>
      <c r="DOU39" s="131"/>
      <c r="DOV39" s="131"/>
      <c r="DOW39" s="131"/>
      <c r="DOX39" s="131"/>
      <c r="DOY39" s="131"/>
      <c r="DOZ39" s="131"/>
      <c r="DPA39" s="131"/>
      <c r="DPB39" s="131"/>
      <c r="DPC39" s="131"/>
      <c r="DPD39" s="131"/>
      <c r="DPE39" s="131"/>
      <c r="DPF39" s="131"/>
      <c r="DPG39" s="131"/>
      <c r="DPH39" s="131"/>
      <c r="DPI39" s="131"/>
      <c r="DPJ39" s="131"/>
      <c r="DPK39" s="131"/>
      <c r="DPL39" s="131"/>
      <c r="DPM39" s="131"/>
      <c r="DPN39" s="131"/>
      <c r="DPO39" s="131"/>
      <c r="DPP39" s="131"/>
      <c r="DPQ39" s="131"/>
      <c r="DPR39" s="131"/>
      <c r="DPS39" s="131"/>
      <c r="DPT39" s="131"/>
      <c r="DPU39" s="131"/>
      <c r="DPV39" s="131"/>
      <c r="DPW39" s="131"/>
      <c r="DPX39" s="131"/>
      <c r="DPY39" s="131"/>
      <c r="DPZ39" s="131"/>
      <c r="DQA39" s="131"/>
      <c r="DQB39" s="131"/>
      <c r="DQC39" s="131"/>
      <c r="DQD39" s="131"/>
      <c r="DQE39" s="131"/>
      <c r="DQF39" s="131"/>
      <c r="DQG39" s="131"/>
      <c r="DQH39" s="131"/>
      <c r="DQI39" s="131"/>
      <c r="DQJ39" s="131"/>
      <c r="DQK39" s="131"/>
      <c r="DQL39" s="131"/>
      <c r="DQM39" s="131"/>
      <c r="DQN39" s="131"/>
      <c r="DQO39" s="131"/>
      <c r="DQP39" s="131"/>
      <c r="DQQ39" s="131"/>
      <c r="DQR39" s="131"/>
      <c r="DQS39" s="131"/>
      <c r="DQT39" s="131"/>
      <c r="DQU39" s="131"/>
      <c r="DQV39" s="131"/>
      <c r="DQW39" s="131"/>
      <c r="DQX39" s="131"/>
      <c r="DQY39" s="131"/>
      <c r="DQZ39" s="131"/>
      <c r="DRA39" s="131"/>
      <c r="DRB39" s="131"/>
      <c r="DRC39" s="131"/>
      <c r="DRD39" s="131"/>
      <c r="DRE39" s="131"/>
      <c r="DRF39" s="131"/>
      <c r="DRG39" s="131"/>
      <c r="DRH39" s="131"/>
      <c r="DRI39" s="131"/>
      <c r="DRJ39" s="131"/>
      <c r="DRK39" s="131"/>
      <c r="DRL39" s="131"/>
      <c r="DRM39" s="131"/>
      <c r="DRN39" s="131"/>
      <c r="DRO39" s="131"/>
      <c r="DRP39" s="131"/>
      <c r="DRQ39" s="131"/>
      <c r="DRR39" s="131"/>
      <c r="DRS39" s="131"/>
      <c r="DRT39" s="131"/>
      <c r="DRU39" s="131"/>
      <c r="DRV39" s="131"/>
      <c r="DRW39" s="131"/>
      <c r="DRX39" s="131"/>
      <c r="DRY39" s="131"/>
      <c r="DRZ39" s="131"/>
      <c r="DSA39" s="131"/>
      <c r="DSB39" s="131"/>
      <c r="DSC39" s="131"/>
      <c r="DSD39" s="131"/>
      <c r="DSE39" s="131"/>
      <c r="DSF39" s="131"/>
      <c r="DSG39" s="131"/>
      <c r="DSH39" s="131"/>
      <c r="DSI39" s="131"/>
      <c r="DSJ39" s="131"/>
      <c r="DSK39" s="131"/>
      <c r="DSL39" s="131"/>
      <c r="DSM39" s="131"/>
      <c r="DSN39" s="131"/>
      <c r="DSO39" s="131"/>
      <c r="DSP39" s="131"/>
      <c r="DSQ39" s="131"/>
      <c r="DSR39" s="131"/>
      <c r="DSS39" s="131"/>
      <c r="DST39" s="131"/>
      <c r="DSU39" s="131"/>
      <c r="DSV39" s="131"/>
      <c r="DSW39" s="131"/>
      <c r="DSX39" s="131"/>
      <c r="DSY39" s="131"/>
      <c r="DSZ39" s="131"/>
      <c r="DTA39" s="131"/>
      <c r="DTB39" s="131"/>
      <c r="DTC39" s="131"/>
      <c r="DTD39" s="131"/>
      <c r="DTE39" s="131"/>
      <c r="DTF39" s="131"/>
      <c r="DTG39" s="131"/>
      <c r="DTH39" s="131"/>
      <c r="DTI39" s="131"/>
      <c r="DTJ39" s="131"/>
      <c r="DTK39" s="131"/>
      <c r="DTL39" s="131"/>
      <c r="DTM39" s="131"/>
      <c r="DTN39" s="131"/>
      <c r="DTO39" s="131"/>
      <c r="DTP39" s="131"/>
      <c r="DTQ39" s="131"/>
      <c r="DTR39" s="131"/>
      <c r="DTS39" s="131"/>
      <c r="DTT39" s="131"/>
      <c r="DTU39" s="131"/>
      <c r="DTV39" s="131"/>
      <c r="DTW39" s="131"/>
      <c r="DTX39" s="131"/>
      <c r="DTY39" s="131"/>
      <c r="DTZ39" s="131"/>
      <c r="DUA39" s="131"/>
      <c r="DUB39" s="131"/>
      <c r="DUC39" s="131"/>
      <c r="DUD39" s="131"/>
      <c r="DUE39" s="131"/>
      <c r="DUF39" s="131"/>
      <c r="DUG39" s="131"/>
      <c r="DUH39" s="131"/>
      <c r="DUI39" s="131"/>
      <c r="DUJ39" s="131"/>
      <c r="DUK39" s="131"/>
      <c r="DUL39" s="131"/>
      <c r="DUM39" s="131"/>
      <c r="DUN39" s="131"/>
      <c r="DUO39" s="131"/>
      <c r="DUP39" s="131"/>
      <c r="DUQ39" s="131"/>
      <c r="DUR39" s="131"/>
      <c r="DUS39" s="131"/>
      <c r="DUT39" s="131"/>
      <c r="DUU39" s="131"/>
      <c r="DUV39" s="131"/>
      <c r="DUW39" s="131"/>
      <c r="DUX39" s="131"/>
      <c r="DUY39" s="131"/>
      <c r="DUZ39" s="131"/>
      <c r="DVA39" s="131"/>
      <c r="DVB39" s="131"/>
      <c r="DVC39" s="131"/>
      <c r="DVD39" s="131"/>
      <c r="DVE39" s="131"/>
      <c r="DVF39" s="131"/>
      <c r="DVG39" s="131"/>
      <c r="DVH39" s="131"/>
      <c r="DVI39" s="131"/>
      <c r="DVJ39" s="131"/>
      <c r="DVK39" s="131"/>
      <c r="DVL39" s="131"/>
      <c r="DVM39" s="131"/>
      <c r="DVN39" s="131"/>
      <c r="DVO39" s="131"/>
      <c r="DVP39" s="131"/>
      <c r="DVQ39" s="131"/>
      <c r="DVR39" s="131"/>
      <c r="DVS39" s="131"/>
      <c r="DVT39" s="131"/>
      <c r="DVU39" s="131"/>
      <c r="DVV39" s="131"/>
      <c r="DVW39" s="131"/>
      <c r="DVX39" s="131"/>
      <c r="DVY39" s="131"/>
      <c r="DVZ39" s="131"/>
      <c r="DWA39" s="131"/>
      <c r="DWB39" s="131"/>
      <c r="DWC39" s="131"/>
      <c r="DWD39" s="131"/>
      <c r="DWE39" s="131"/>
      <c r="DWF39" s="131"/>
      <c r="DWG39" s="131"/>
      <c r="DWH39" s="131"/>
      <c r="DWI39" s="131"/>
      <c r="DWJ39" s="131"/>
      <c r="DWK39" s="131"/>
      <c r="DWL39" s="131"/>
      <c r="DWM39" s="131"/>
      <c r="DWN39" s="131"/>
      <c r="DWO39" s="131"/>
      <c r="DWP39" s="131"/>
      <c r="DWQ39" s="131"/>
      <c r="DWR39" s="131"/>
      <c r="DWS39" s="131"/>
      <c r="DWT39" s="131"/>
      <c r="DWU39" s="131"/>
      <c r="DWV39" s="131"/>
      <c r="DWW39" s="131"/>
      <c r="DWX39" s="131"/>
      <c r="DWY39" s="131"/>
      <c r="DWZ39" s="131"/>
      <c r="DXA39" s="131"/>
      <c r="DXB39" s="131"/>
      <c r="DXC39" s="131"/>
      <c r="DXD39" s="131"/>
      <c r="DXE39" s="131"/>
      <c r="DXF39" s="131"/>
      <c r="DXG39" s="131"/>
      <c r="DXH39" s="131"/>
      <c r="DXI39" s="131"/>
      <c r="DXJ39" s="131"/>
      <c r="DXK39" s="131"/>
      <c r="DXL39" s="131"/>
      <c r="DXM39" s="131"/>
      <c r="DXN39" s="131"/>
      <c r="DXO39" s="131"/>
      <c r="DXP39" s="131"/>
      <c r="DXQ39" s="131"/>
      <c r="DXR39" s="131"/>
      <c r="DXS39" s="131"/>
      <c r="DXT39" s="131"/>
      <c r="DXU39" s="131"/>
      <c r="DXV39" s="131"/>
      <c r="DXW39" s="131"/>
      <c r="DXX39" s="131"/>
      <c r="DXY39" s="131"/>
      <c r="DXZ39" s="131"/>
      <c r="DYA39" s="131"/>
      <c r="DYB39" s="131"/>
      <c r="DYC39" s="131"/>
      <c r="DYD39" s="131"/>
      <c r="DYE39" s="131"/>
      <c r="DYF39" s="131"/>
      <c r="DYG39" s="131"/>
      <c r="DYH39" s="131"/>
      <c r="DYI39" s="131"/>
      <c r="DYJ39" s="131"/>
      <c r="DYK39" s="131"/>
      <c r="DYL39" s="131"/>
      <c r="DYM39" s="131"/>
      <c r="DYN39" s="131"/>
      <c r="DYO39" s="131"/>
      <c r="DYP39" s="131"/>
      <c r="DYQ39" s="131"/>
      <c r="DYR39" s="131"/>
      <c r="DYS39" s="131"/>
      <c r="DYT39" s="131"/>
      <c r="DYU39" s="131"/>
      <c r="DYV39" s="131"/>
      <c r="DYW39" s="131"/>
      <c r="DYX39" s="131"/>
      <c r="DYY39" s="131"/>
      <c r="DYZ39" s="131"/>
      <c r="DZA39" s="131"/>
      <c r="DZB39" s="131"/>
      <c r="DZC39" s="131"/>
      <c r="DZD39" s="131"/>
      <c r="DZE39" s="131"/>
      <c r="DZF39" s="131"/>
      <c r="DZG39" s="131"/>
      <c r="DZH39" s="131"/>
      <c r="DZI39" s="131"/>
      <c r="DZJ39" s="131"/>
      <c r="DZK39" s="131"/>
      <c r="DZL39" s="131"/>
      <c r="DZM39" s="131"/>
      <c r="DZN39" s="131"/>
      <c r="DZO39" s="131"/>
      <c r="DZP39" s="131"/>
      <c r="DZQ39" s="131"/>
      <c r="DZR39" s="131"/>
      <c r="DZS39" s="131"/>
      <c r="DZT39" s="131"/>
      <c r="DZU39" s="131"/>
      <c r="DZV39" s="131"/>
      <c r="DZW39" s="131"/>
      <c r="DZX39" s="131"/>
      <c r="DZY39" s="131"/>
      <c r="DZZ39" s="131"/>
      <c r="EAA39" s="131"/>
      <c r="EAB39" s="131"/>
      <c r="EAC39" s="131"/>
      <c r="EAD39" s="131"/>
      <c r="EAE39" s="131"/>
      <c r="EAF39" s="131"/>
      <c r="EAG39" s="131"/>
      <c r="EAH39" s="131"/>
      <c r="EAI39" s="131"/>
      <c r="EAJ39" s="131"/>
      <c r="EAK39" s="131"/>
      <c r="EAL39" s="131"/>
      <c r="EAM39" s="131"/>
      <c r="EAN39" s="131"/>
      <c r="EAO39" s="131"/>
      <c r="EAP39" s="131"/>
      <c r="EAQ39" s="131"/>
      <c r="EAR39" s="131"/>
      <c r="EAS39" s="131"/>
      <c r="EAT39" s="131"/>
      <c r="EAU39" s="131"/>
      <c r="EAV39" s="131"/>
      <c r="EAW39" s="131"/>
      <c r="EAX39" s="131"/>
      <c r="EAY39" s="131"/>
      <c r="EAZ39" s="131"/>
      <c r="EBA39" s="131"/>
      <c r="EBB39" s="131"/>
      <c r="EBC39" s="131"/>
      <c r="EBD39" s="131"/>
      <c r="EBE39" s="131"/>
      <c r="EBF39" s="131"/>
      <c r="EBG39" s="131"/>
      <c r="EBH39" s="131"/>
      <c r="EBI39" s="131"/>
      <c r="EBJ39" s="131"/>
      <c r="EBK39" s="131"/>
      <c r="EBL39" s="131"/>
      <c r="EBM39" s="131"/>
      <c r="EBN39" s="131"/>
      <c r="EBO39" s="131"/>
      <c r="EBP39" s="131"/>
      <c r="EBQ39" s="131"/>
      <c r="EBR39" s="131"/>
      <c r="EBS39" s="131"/>
      <c r="EBT39" s="131"/>
      <c r="EBU39" s="131"/>
      <c r="EBV39" s="131"/>
      <c r="EBW39" s="131"/>
      <c r="EBX39" s="131"/>
      <c r="EBY39" s="131"/>
      <c r="EBZ39" s="131"/>
      <c r="ECA39" s="131"/>
      <c r="ECB39" s="131"/>
      <c r="ECC39" s="131"/>
      <c r="ECD39" s="131"/>
      <c r="ECE39" s="131"/>
      <c r="ECF39" s="131"/>
      <c r="ECG39" s="131"/>
      <c r="ECH39" s="131"/>
      <c r="ECI39" s="131"/>
      <c r="ECJ39" s="131"/>
      <c r="ECK39" s="131"/>
      <c r="ECL39" s="131"/>
      <c r="ECM39" s="131"/>
      <c r="ECN39" s="131"/>
      <c r="ECO39" s="131"/>
      <c r="ECP39" s="131"/>
      <c r="ECQ39" s="131"/>
      <c r="ECR39" s="131"/>
      <c r="ECS39" s="131"/>
      <c r="ECT39" s="131"/>
      <c r="ECU39" s="131"/>
      <c r="ECV39" s="131"/>
      <c r="ECW39" s="131"/>
      <c r="ECX39" s="131"/>
      <c r="ECY39" s="131"/>
      <c r="ECZ39" s="131"/>
      <c r="EDA39" s="131"/>
      <c r="EDB39" s="131"/>
      <c r="EDC39" s="131"/>
      <c r="EDD39" s="131"/>
      <c r="EDE39" s="131"/>
      <c r="EDF39" s="131"/>
      <c r="EDG39" s="131"/>
      <c r="EDH39" s="131"/>
      <c r="EDI39" s="131"/>
      <c r="EDJ39" s="131"/>
      <c r="EDK39" s="131"/>
      <c r="EDL39" s="131"/>
      <c r="EDM39" s="131"/>
      <c r="EDN39" s="131"/>
      <c r="EDO39" s="131"/>
      <c r="EDP39" s="131"/>
      <c r="EDQ39" s="131"/>
      <c r="EDR39" s="131"/>
      <c r="EDS39" s="131"/>
      <c r="EDT39" s="131"/>
      <c r="EDU39" s="131"/>
      <c r="EDV39" s="131"/>
      <c r="EDW39" s="131"/>
      <c r="EDX39" s="131"/>
      <c r="EDY39" s="131"/>
      <c r="EDZ39" s="131"/>
      <c r="EEA39" s="131"/>
      <c r="EEB39" s="131"/>
      <c r="EEC39" s="131"/>
      <c r="EED39" s="131"/>
      <c r="EEE39" s="131"/>
      <c r="EEF39" s="131"/>
      <c r="EEG39" s="131"/>
      <c r="EEH39" s="131"/>
      <c r="EEI39" s="131"/>
      <c r="EEJ39" s="131"/>
      <c r="EEK39" s="131"/>
      <c r="EEL39" s="131"/>
      <c r="EEM39" s="131"/>
      <c r="EEN39" s="131"/>
      <c r="EEO39" s="131"/>
      <c r="EEP39" s="131"/>
      <c r="EEQ39" s="131"/>
      <c r="EER39" s="131"/>
      <c r="EES39" s="131"/>
      <c r="EET39" s="131"/>
      <c r="EEU39" s="131"/>
      <c r="EEV39" s="131"/>
      <c r="EEW39" s="131"/>
      <c r="EEX39" s="131"/>
      <c r="EEY39" s="131"/>
      <c r="EEZ39" s="131"/>
      <c r="EFA39" s="131"/>
      <c r="EFB39" s="131"/>
      <c r="EFC39" s="131"/>
      <c r="EFD39" s="131"/>
      <c r="EFE39" s="131"/>
      <c r="EFF39" s="131"/>
      <c r="EFG39" s="131"/>
      <c r="EFH39" s="131"/>
      <c r="EFI39" s="131"/>
      <c r="EFJ39" s="131"/>
      <c r="EFK39" s="131"/>
      <c r="EFL39" s="131"/>
      <c r="EFM39" s="131"/>
      <c r="EFN39" s="131"/>
      <c r="EFO39" s="131"/>
      <c r="EFP39" s="131"/>
      <c r="EFQ39" s="131"/>
      <c r="EFR39" s="131"/>
      <c r="EFS39" s="131"/>
      <c r="EFT39" s="131"/>
      <c r="EFU39" s="131"/>
      <c r="EFV39" s="131"/>
      <c r="EFW39" s="131"/>
      <c r="EFX39" s="131"/>
      <c r="EFY39" s="131"/>
      <c r="EFZ39" s="131"/>
      <c r="EGA39" s="131"/>
      <c r="EGB39" s="131"/>
      <c r="EGC39" s="131"/>
      <c r="EGD39" s="131"/>
      <c r="EGE39" s="131"/>
      <c r="EGF39" s="131"/>
      <c r="EGG39" s="131"/>
      <c r="EGH39" s="131"/>
      <c r="EGI39" s="131"/>
      <c r="EGJ39" s="131"/>
      <c r="EGK39" s="131"/>
      <c r="EGL39" s="131"/>
      <c r="EGM39" s="131"/>
      <c r="EGN39" s="131"/>
      <c r="EGO39" s="131"/>
      <c r="EGP39" s="131"/>
      <c r="EGQ39" s="131"/>
      <c r="EGR39" s="131"/>
      <c r="EGS39" s="131"/>
      <c r="EGT39" s="131"/>
      <c r="EGU39" s="131"/>
      <c r="EGV39" s="131"/>
      <c r="EGW39" s="131"/>
      <c r="EGX39" s="131"/>
      <c r="EGY39" s="131"/>
      <c r="EGZ39" s="131"/>
      <c r="EHA39" s="131"/>
      <c r="EHB39" s="131"/>
      <c r="EHC39" s="131"/>
      <c r="EHD39" s="131"/>
      <c r="EHE39" s="131"/>
      <c r="EHF39" s="131"/>
      <c r="EHG39" s="131"/>
      <c r="EHH39" s="131"/>
      <c r="EHI39" s="131"/>
      <c r="EHJ39" s="131"/>
      <c r="EHK39" s="131"/>
      <c r="EHL39" s="131"/>
      <c r="EHM39" s="131"/>
      <c r="EHN39" s="131"/>
      <c r="EHO39" s="131"/>
      <c r="EHP39" s="131"/>
      <c r="EHQ39" s="131"/>
      <c r="EHR39" s="131"/>
      <c r="EHS39" s="131"/>
      <c r="EHT39" s="131"/>
      <c r="EHU39" s="131"/>
      <c r="EHV39" s="131"/>
      <c r="EHW39" s="131"/>
      <c r="EHX39" s="131"/>
      <c r="EHY39" s="131"/>
      <c r="EHZ39" s="131"/>
      <c r="EIA39" s="131"/>
      <c r="EIB39" s="131"/>
      <c r="EIC39" s="131"/>
      <c r="EID39" s="131"/>
      <c r="EIE39" s="131"/>
      <c r="EIF39" s="131"/>
      <c r="EIG39" s="131"/>
      <c r="EIH39" s="131"/>
      <c r="EII39" s="131"/>
      <c r="EIJ39" s="131"/>
      <c r="EIK39" s="131"/>
      <c r="EIL39" s="131"/>
      <c r="EIM39" s="131"/>
      <c r="EIN39" s="131"/>
      <c r="EIO39" s="131"/>
      <c r="EIP39" s="131"/>
      <c r="EIQ39" s="131"/>
      <c r="EIR39" s="131"/>
      <c r="EIS39" s="131"/>
      <c r="EIT39" s="131"/>
      <c r="EIU39" s="131"/>
      <c r="EIV39" s="131"/>
      <c r="EIW39" s="131"/>
      <c r="EIX39" s="131"/>
      <c r="EIY39" s="131"/>
      <c r="EIZ39" s="131"/>
      <c r="EJA39" s="131"/>
      <c r="EJB39" s="131"/>
      <c r="EJC39" s="131"/>
      <c r="EJD39" s="131"/>
      <c r="EJE39" s="131"/>
      <c r="EJF39" s="131"/>
      <c r="EJG39" s="131"/>
      <c r="EJH39" s="131"/>
      <c r="EJI39" s="131"/>
      <c r="EJJ39" s="131"/>
      <c r="EJK39" s="131"/>
      <c r="EJL39" s="131"/>
      <c r="EJM39" s="131"/>
      <c r="EJN39" s="131"/>
      <c r="EJO39" s="131"/>
      <c r="EJP39" s="131"/>
      <c r="EJQ39" s="131"/>
      <c r="EJR39" s="131"/>
      <c r="EJS39" s="131"/>
      <c r="EJT39" s="131"/>
      <c r="EJU39" s="131"/>
      <c r="EJV39" s="131"/>
      <c r="EJW39" s="131"/>
      <c r="EJX39" s="131"/>
      <c r="EJY39" s="131"/>
      <c r="EJZ39" s="131"/>
      <c r="EKA39" s="131"/>
      <c r="EKB39" s="131"/>
      <c r="EKC39" s="131"/>
      <c r="EKD39" s="131"/>
      <c r="EKE39" s="131"/>
      <c r="EKF39" s="131"/>
      <c r="EKG39" s="131"/>
      <c r="EKH39" s="131"/>
      <c r="EKI39" s="131"/>
      <c r="EKJ39" s="131"/>
      <c r="EKK39" s="131"/>
      <c r="EKL39" s="131"/>
      <c r="EKM39" s="131"/>
      <c r="EKN39" s="131"/>
      <c r="EKO39" s="131"/>
      <c r="EKP39" s="131"/>
      <c r="EKQ39" s="131"/>
      <c r="EKR39" s="131"/>
      <c r="EKS39" s="131"/>
      <c r="EKT39" s="131"/>
      <c r="EKU39" s="131"/>
      <c r="EKV39" s="131"/>
      <c r="EKW39" s="131"/>
      <c r="EKX39" s="131"/>
      <c r="EKY39" s="131"/>
      <c r="EKZ39" s="131"/>
      <c r="ELA39" s="131"/>
      <c r="ELB39" s="131"/>
      <c r="ELC39" s="131"/>
      <c r="ELD39" s="131"/>
      <c r="ELE39" s="131"/>
      <c r="ELF39" s="131"/>
      <c r="ELG39" s="131"/>
      <c r="ELH39" s="131"/>
      <c r="ELI39" s="131"/>
      <c r="ELJ39" s="131"/>
      <c r="ELK39" s="131"/>
      <c r="ELL39" s="131"/>
      <c r="ELM39" s="131"/>
      <c r="ELN39" s="131"/>
      <c r="ELO39" s="131"/>
      <c r="ELP39" s="131"/>
      <c r="ELQ39" s="131"/>
      <c r="ELR39" s="131"/>
      <c r="ELS39" s="131"/>
      <c r="ELT39" s="131"/>
      <c r="ELU39" s="131"/>
      <c r="ELV39" s="131"/>
      <c r="ELW39" s="131"/>
      <c r="ELX39" s="131"/>
      <c r="ELY39" s="131"/>
      <c r="ELZ39" s="131"/>
      <c r="EMA39" s="131"/>
      <c r="EMB39" s="131"/>
      <c r="EMC39" s="131"/>
      <c r="EMD39" s="131"/>
      <c r="EME39" s="131"/>
      <c r="EMF39" s="131"/>
      <c r="EMG39" s="131"/>
      <c r="EMH39" s="131"/>
      <c r="EMI39" s="131"/>
      <c r="EMJ39" s="131"/>
      <c r="EMK39" s="131"/>
      <c r="EML39" s="131"/>
      <c r="EMM39" s="131"/>
      <c r="EMN39" s="131"/>
      <c r="EMO39" s="131"/>
      <c r="EMP39" s="131"/>
      <c r="EMQ39" s="131"/>
      <c r="EMR39" s="131"/>
      <c r="EMS39" s="131"/>
      <c r="EMT39" s="131"/>
      <c r="EMU39" s="131"/>
      <c r="EMV39" s="131"/>
      <c r="EMW39" s="131"/>
      <c r="EMX39" s="131"/>
      <c r="EMY39" s="131"/>
      <c r="EMZ39" s="131"/>
      <c r="ENA39" s="131"/>
      <c r="ENB39" s="131"/>
      <c r="ENC39" s="131"/>
      <c r="END39" s="131"/>
      <c r="ENE39" s="131"/>
      <c r="ENF39" s="131"/>
      <c r="ENG39" s="131"/>
      <c r="ENH39" s="131"/>
      <c r="ENI39" s="131"/>
      <c r="ENJ39" s="131"/>
      <c r="ENK39" s="131"/>
      <c r="ENL39" s="131"/>
      <c r="ENM39" s="131"/>
      <c r="ENN39" s="131"/>
      <c r="ENO39" s="131"/>
      <c r="ENP39" s="131"/>
      <c r="ENQ39" s="131"/>
      <c r="ENR39" s="131"/>
      <c r="ENS39" s="131"/>
      <c r="ENT39" s="131"/>
      <c r="ENU39" s="131"/>
      <c r="ENV39" s="131"/>
      <c r="ENW39" s="131"/>
      <c r="ENX39" s="131"/>
      <c r="ENY39" s="131"/>
      <c r="ENZ39" s="131"/>
      <c r="EOA39" s="131"/>
      <c r="EOB39" s="131"/>
      <c r="EOC39" s="131"/>
      <c r="EOD39" s="131"/>
      <c r="EOE39" s="131"/>
      <c r="EOF39" s="131"/>
      <c r="EOG39" s="131"/>
      <c r="EOH39" s="131"/>
      <c r="EOI39" s="131"/>
      <c r="EOJ39" s="131"/>
      <c r="EOK39" s="131"/>
      <c r="EOL39" s="131"/>
      <c r="EOM39" s="131"/>
      <c r="EON39" s="131"/>
      <c r="EOO39" s="131"/>
      <c r="EOP39" s="131"/>
      <c r="EOQ39" s="131"/>
      <c r="EOR39" s="131"/>
      <c r="EOS39" s="131"/>
      <c r="EOT39" s="131"/>
      <c r="EOU39" s="131"/>
      <c r="EOV39" s="131"/>
      <c r="EOW39" s="131"/>
      <c r="EOX39" s="131"/>
      <c r="EOY39" s="131"/>
      <c r="EOZ39" s="131"/>
      <c r="EPA39" s="131"/>
      <c r="EPB39" s="131"/>
      <c r="EPC39" s="131"/>
      <c r="EPD39" s="131"/>
      <c r="EPE39" s="131"/>
      <c r="EPF39" s="131"/>
      <c r="EPG39" s="131"/>
      <c r="EPH39" s="131"/>
      <c r="EPI39" s="131"/>
      <c r="EPJ39" s="131"/>
      <c r="EPK39" s="131"/>
      <c r="EPL39" s="131"/>
      <c r="EPM39" s="131"/>
      <c r="EPN39" s="131"/>
      <c r="EPO39" s="131"/>
      <c r="EPP39" s="131"/>
      <c r="EPQ39" s="131"/>
      <c r="EPR39" s="131"/>
      <c r="EPS39" s="131"/>
      <c r="EPT39" s="131"/>
      <c r="EPU39" s="131"/>
      <c r="EPV39" s="131"/>
      <c r="EPW39" s="131"/>
      <c r="EPX39" s="131"/>
      <c r="EPY39" s="131"/>
      <c r="EPZ39" s="131"/>
      <c r="EQA39" s="131"/>
      <c r="EQB39" s="131"/>
      <c r="EQC39" s="131"/>
      <c r="EQD39" s="131"/>
      <c r="EQE39" s="131"/>
      <c r="EQF39" s="131"/>
      <c r="EQG39" s="131"/>
      <c r="EQH39" s="131"/>
      <c r="EQI39" s="131"/>
      <c r="EQJ39" s="131"/>
      <c r="EQK39" s="131"/>
      <c r="EQL39" s="131"/>
      <c r="EQM39" s="131"/>
      <c r="EQN39" s="131"/>
      <c r="EQO39" s="131"/>
      <c r="EQP39" s="131"/>
      <c r="EQQ39" s="131"/>
      <c r="EQR39" s="131"/>
      <c r="EQS39" s="131"/>
      <c r="EQT39" s="131"/>
      <c r="EQU39" s="131"/>
      <c r="EQV39" s="131"/>
      <c r="EQW39" s="131"/>
      <c r="EQX39" s="131"/>
      <c r="EQY39" s="131"/>
      <c r="EQZ39" s="131"/>
      <c r="ERA39" s="131"/>
      <c r="ERB39" s="131"/>
      <c r="ERC39" s="131"/>
      <c r="ERD39" s="131"/>
      <c r="ERE39" s="131"/>
      <c r="ERF39" s="131"/>
      <c r="ERG39" s="131"/>
      <c r="ERH39" s="131"/>
      <c r="ERI39" s="131"/>
      <c r="ERJ39" s="131"/>
      <c r="ERK39" s="131"/>
      <c r="ERL39" s="131"/>
      <c r="ERM39" s="131"/>
      <c r="ERN39" s="131"/>
      <c r="ERO39" s="131"/>
      <c r="ERP39" s="131"/>
      <c r="ERQ39" s="131"/>
      <c r="ERR39" s="131"/>
      <c r="ERS39" s="131"/>
      <c r="ERT39" s="131"/>
      <c r="ERU39" s="131"/>
      <c r="ERV39" s="131"/>
      <c r="ERW39" s="131"/>
      <c r="ERX39" s="131"/>
      <c r="ERY39" s="131"/>
      <c r="ERZ39" s="131"/>
      <c r="ESA39" s="131"/>
      <c r="ESB39" s="131"/>
      <c r="ESC39" s="131"/>
      <c r="ESD39" s="131"/>
      <c r="ESE39" s="131"/>
      <c r="ESF39" s="131"/>
      <c r="ESG39" s="131"/>
      <c r="ESH39" s="131"/>
      <c r="ESI39" s="131"/>
      <c r="ESJ39" s="131"/>
      <c r="ESK39" s="131"/>
      <c r="ESL39" s="131"/>
      <c r="ESM39" s="131"/>
      <c r="ESN39" s="131"/>
      <c r="ESO39" s="131"/>
      <c r="ESP39" s="131"/>
      <c r="ESQ39" s="131"/>
      <c r="ESR39" s="131"/>
      <c r="ESS39" s="131"/>
      <c r="EST39" s="131"/>
      <c r="ESU39" s="131"/>
      <c r="ESV39" s="131"/>
      <c r="ESW39" s="131"/>
      <c r="ESX39" s="131"/>
      <c r="ESY39" s="131"/>
      <c r="ESZ39" s="131"/>
      <c r="ETA39" s="131"/>
      <c r="ETB39" s="131"/>
      <c r="ETC39" s="131"/>
      <c r="ETD39" s="131"/>
      <c r="ETE39" s="131"/>
      <c r="ETF39" s="131"/>
      <c r="ETG39" s="131"/>
      <c r="ETH39" s="131"/>
      <c r="ETI39" s="131"/>
      <c r="ETJ39" s="131"/>
      <c r="ETK39" s="131"/>
      <c r="ETL39" s="131"/>
      <c r="ETM39" s="131"/>
      <c r="ETN39" s="131"/>
      <c r="ETO39" s="131"/>
      <c r="ETP39" s="131"/>
      <c r="ETQ39" s="131"/>
      <c r="ETR39" s="131"/>
      <c r="ETS39" s="131"/>
      <c r="ETT39" s="131"/>
      <c r="ETU39" s="131"/>
      <c r="ETV39" s="131"/>
      <c r="ETW39" s="131"/>
      <c r="ETX39" s="131"/>
      <c r="ETY39" s="131"/>
      <c r="ETZ39" s="131"/>
      <c r="EUA39" s="131"/>
      <c r="EUB39" s="131"/>
      <c r="EUC39" s="131"/>
      <c r="EUD39" s="131"/>
      <c r="EUE39" s="131"/>
      <c r="EUF39" s="131"/>
      <c r="EUG39" s="131"/>
      <c r="EUH39" s="131"/>
      <c r="EUI39" s="131"/>
      <c r="EUJ39" s="131"/>
      <c r="EUK39" s="131"/>
      <c r="EUL39" s="131"/>
      <c r="EUM39" s="131"/>
      <c r="EUN39" s="131"/>
      <c r="EUO39" s="131"/>
      <c r="EUP39" s="131"/>
      <c r="EUQ39" s="131"/>
      <c r="EUR39" s="131"/>
      <c r="EUS39" s="131"/>
      <c r="EUT39" s="131"/>
      <c r="EUU39" s="131"/>
      <c r="EUV39" s="131"/>
      <c r="EUW39" s="131"/>
      <c r="EUX39" s="131"/>
      <c r="EUY39" s="131"/>
      <c r="EUZ39" s="131"/>
      <c r="EVA39" s="131"/>
      <c r="EVB39" s="131"/>
      <c r="EVC39" s="131"/>
      <c r="EVD39" s="131"/>
      <c r="EVE39" s="131"/>
      <c r="EVF39" s="131"/>
      <c r="EVG39" s="131"/>
      <c r="EVH39" s="131"/>
      <c r="EVI39" s="131"/>
      <c r="EVJ39" s="131"/>
      <c r="EVK39" s="131"/>
      <c r="EVL39" s="131"/>
      <c r="EVM39" s="131"/>
      <c r="EVN39" s="131"/>
      <c r="EVO39" s="131"/>
      <c r="EVP39" s="131"/>
      <c r="EVQ39" s="131"/>
      <c r="EVR39" s="131"/>
      <c r="EVS39" s="131"/>
      <c r="EVT39" s="131"/>
      <c r="EVU39" s="131"/>
      <c r="EVV39" s="131"/>
      <c r="EVW39" s="131"/>
      <c r="EVX39" s="131"/>
      <c r="EVY39" s="131"/>
      <c r="EVZ39" s="131"/>
      <c r="EWA39" s="131"/>
      <c r="EWB39" s="131"/>
      <c r="EWC39" s="131"/>
      <c r="EWD39" s="131"/>
      <c r="EWE39" s="131"/>
      <c r="EWF39" s="131"/>
      <c r="EWG39" s="131"/>
      <c r="EWH39" s="131"/>
      <c r="EWI39" s="131"/>
      <c r="EWJ39" s="131"/>
      <c r="EWK39" s="131"/>
      <c r="EWL39" s="131"/>
      <c r="EWM39" s="131"/>
      <c r="EWN39" s="131"/>
      <c r="EWO39" s="131"/>
      <c r="EWP39" s="131"/>
      <c r="EWQ39" s="131"/>
      <c r="EWR39" s="131"/>
      <c r="EWS39" s="131"/>
      <c r="EWT39" s="131"/>
      <c r="EWU39" s="131"/>
      <c r="EWV39" s="131"/>
      <c r="EWW39" s="131"/>
      <c r="EWX39" s="131"/>
      <c r="EWY39" s="131"/>
      <c r="EWZ39" s="131"/>
      <c r="EXA39" s="131"/>
      <c r="EXB39" s="131"/>
      <c r="EXC39" s="131"/>
      <c r="EXD39" s="131"/>
      <c r="EXE39" s="131"/>
      <c r="EXF39" s="131"/>
      <c r="EXG39" s="131"/>
      <c r="EXH39" s="131"/>
      <c r="EXI39" s="131"/>
      <c r="EXJ39" s="131"/>
      <c r="EXK39" s="131"/>
      <c r="EXL39" s="131"/>
      <c r="EXM39" s="131"/>
      <c r="EXN39" s="131"/>
      <c r="EXO39" s="131"/>
      <c r="EXP39" s="131"/>
      <c r="EXQ39" s="131"/>
      <c r="EXR39" s="131"/>
      <c r="EXS39" s="131"/>
      <c r="EXT39" s="131"/>
      <c r="EXU39" s="131"/>
      <c r="EXV39" s="131"/>
      <c r="EXW39" s="131"/>
      <c r="EXX39" s="131"/>
      <c r="EXY39" s="131"/>
      <c r="EXZ39" s="131"/>
      <c r="EYA39" s="131"/>
      <c r="EYB39" s="131"/>
      <c r="EYC39" s="131"/>
      <c r="EYD39" s="131"/>
      <c r="EYE39" s="131"/>
      <c r="EYF39" s="131"/>
      <c r="EYG39" s="131"/>
      <c r="EYH39" s="131"/>
      <c r="EYI39" s="131"/>
      <c r="EYJ39" s="131"/>
      <c r="EYK39" s="131"/>
      <c r="EYL39" s="131"/>
      <c r="EYM39" s="131"/>
      <c r="EYN39" s="131"/>
      <c r="EYO39" s="131"/>
      <c r="EYP39" s="131"/>
      <c r="EYQ39" s="131"/>
      <c r="EYR39" s="131"/>
      <c r="EYS39" s="131"/>
      <c r="EYT39" s="131"/>
      <c r="EYU39" s="131"/>
      <c r="EYV39" s="131"/>
      <c r="EYW39" s="131"/>
      <c r="EYX39" s="131"/>
      <c r="EYY39" s="131"/>
      <c r="EYZ39" s="131"/>
      <c r="EZA39" s="131"/>
      <c r="EZB39" s="131"/>
      <c r="EZC39" s="131"/>
      <c r="EZD39" s="131"/>
      <c r="EZE39" s="131"/>
      <c r="EZF39" s="131"/>
      <c r="EZG39" s="131"/>
      <c r="EZH39" s="131"/>
      <c r="EZI39" s="131"/>
      <c r="EZJ39" s="131"/>
      <c r="EZK39" s="131"/>
      <c r="EZL39" s="131"/>
      <c r="EZM39" s="131"/>
      <c r="EZN39" s="131"/>
      <c r="EZO39" s="131"/>
      <c r="EZP39" s="131"/>
      <c r="EZQ39" s="131"/>
      <c r="EZR39" s="131"/>
      <c r="EZS39" s="131"/>
      <c r="EZT39" s="131"/>
      <c r="EZU39" s="131"/>
      <c r="EZV39" s="131"/>
      <c r="EZW39" s="131"/>
      <c r="EZX39" s="131"/>
      <c r="EZY39" s="131"/>
      <c r="EZZ39" s="131"/>
      <c r="FAA39" s="131"/>
      <c r="FAB39" s="131"/>
      <c r="FAC39" s="131"/>
      <c r="FAD39" s="131"/>
      <c r="FAE39" s="131"/>
      <c r="FAF39" s="131"/>
      <c r="FAG39" s="131"/>
      <c r="FAH39" s="131"/>
      <c r="FAI39" s="131"/>
      <c r="FAJ39" s="131"/>
      <c r="FAK39" s="131"/>
      <c r="FAL39" s="131"/>
      <c r="FAM39" s="131"/>
      <c r="FAN39" s="131"/>
      <c r="FAO39" s="131"/>
      <c r="FAP39" s="131"/>
      <c r="FAQ39" s="131"/>
      <c r="FAR39" s="131"/>
      <c r="FAS39" s="131"/>
      <c r="FAT39" s="131"/>
      <c r="FAU39" s="131"/>
      <c r="FAV39" s="131"/>
      <c r="FAW39" s="131"/>
      <c r="FAX39" s="131"/>
      <c r="FAY39" s="131"/>
      <c r="FAZ39" s="131"/>
      <c r="FBA39" s="131"/>
      <c r="FBB39" s="131"/>
      <c r="FBC39" s="131"/>
      <c r="FBD39" s="131"/>
      <c r="FBE39" s="131"/>
      <c r="FBF39" s="131"/>
      <c r="FBG39" s="131"/>
      <c r="FBH39" s="131"/>
      <c r="FBI39" s="131"/>
      <c r="FBJ39" s="131"/>
      <c r="FBK39" s="131"/>
      <c r="FBL39" s="131"/>
      <c r="FBM39" s="131"/>
      <c r="FBN39" s="131"/>
      <c r="FBO39" s="131"/>
      <c r="FBP39" s="131"/>
      <c r="FBQ39" s="131"/>
      <c r="FBR39" s="131"/>
      <c r="FBS39" s="131"/>
      <c r="FBT39" s="131"/>
      <c r="FBU39" s="131"/>
      <c r="FBV39" s="131"/>
      <c r="FBW39" s="131"/>
      <c r="FBX39" s="131"/>
      <c r="FBY39" s="131"/>
      <c r="FBZ39" s="131"/>
      <c r="FCA39" s="131"/>
      <c r="FCB39" s="131"/>
      <c r="FCC39" s="131"/>
      <c r="FCD39" s="131"/>
      <c r="FCE39" s="131"/>
      <c r="FCF39" s="131"/>
      <c r="FCG39" s="131"/>
      <c r="FCH39" s="131"/>
      <c r="FCI39" s="131"/>
      <c r="FCJ39" s="131"/>
      <c r="FCK39" s="131"/>
      <c r="FCL39" s="131"/>
      <c r="FCM39" s="131"/>
      <c r="FCN39" s="131"/>
      <c r="FCO39" s="131"/>
      <c r="FCP39" s="131"/>
      <c r="FCQ39" s="131"/>
      <c r="FCR39" s="131"/>
      <c r="FCS39" s="131"/>
      <c r="FCT39" s="131"/>
      <c r="FCU39" s="131"/>
      <c r="FCV39" s="131"/>
      <c r="FCW39" s="131"/>
      <c r="FCX39" s="131"/>
      <c r="FCY39" s="131"/>
      <c r="FCZ39" s="131"/>
      <c r="FDA39" s="131"/>
      <c r="FDB39" s="131"/>
      <c r="FDC39" s="131"/>
      <c r="FDD39" s="131"/>
      <c r="FDE39" s="131"/>
      <c r="FDF39" s="131"/>
      <c r="FDG39" s="131"/>
      <c r="FDH39" s="131"/>
      <c r="FDI39" s="131"/>
      <c r="FDJ39" s="131"/>
      <c r="FDK39" s="131"/>
      <c r="FDL39" s="131"/>
      <c r="FDM39" s="131"/>
      <c r="FDN39" s="131"/>
      <c r="FDO39" s="131"/>
      <c r="FDP39" s="131"/>
      <c r="FDQ39" s="131"/>
      <c r="FDR39" s="131"/>
      <c r="FDS39" s="131"/>
      <c r="FDT39" s="131"/>
      <c r="FDU39" s="131"/>
      <c r="FDV39" s="131"/>
      <c r="FDW39" s="131"/>
      <c r="FDX39" s="131"/>
      <c r="FDY39" s="131"/>
      <c r="FDZ39" s="131"/>
      <c r="FEA39" s="131"/>
      <c r="FEB39" s="131"/>
      <c r="FEC39" s="131"/>
      <c r="FED39" s="131"/>
      <c r="FEE39" s="131"/>
      <c r="FEF39" s="131"/>
      <c r="FEG39" s="131"/>
      <c r="FEH39" s="131"/>
      <c r="FEI39" s="131"/>
      <c r="FEJ39" s="131"/>
      <c r="FEK39" s="131"/>
      <c r="FEL39" s="131"/>
      <c r="FEM39" s="131"/>
      <c r="FEN39" s="131"/>
      <c r="FEO39" s="131"/>
      <c r="FEP39" s="131"/>
      <c r="FEQ39" s="131"/>
      <c r="FER39" s="131"/>
      <c r="FES39" s="131"/>
      <c r="FET39" s="131"/>
      <c r="FEU39" s="131"/>
      <c r="FEV39" s="131"/>
      <c r="FEW39" s="131"/>
      <c r="FEX39" s="131"/>
      <c r="FEY39" s="131"/>
      <c r="FEZ39" s="131"/>
      <c r="FFA39" s="131"/>
      <c r="FFB39" s="131"/>
      <c r="FFC39" s="131"/>
      <c r="FFD39" s="131"/>
      <c r="FFE39" s="131"/>
      <c r="FFF39" s="131"/>
      <c r="FFG39" s="131"/>
      <c r="FFH39" s="131"/>
      <c r="FFI39" s="131"/>
      <c r="FFJ39" s="131"/>
      <c r="FFK39" s="131"/>
      <c r="FFL39" s="131"/>
      <c r="FFM39" s="131"/>
      <c r="FFN39" s="131"/>
      <c r="FFO39" s="131"/>
      <c r="FFP39" s="131"/>
      <c r="FFQ39" s="131"/>
      <c r="FFR39" s="131"/>
      <c r="FFS39" s="131"/>
      <c r="FFT39" s="131"/>
      <c r="FFU39" s="131"/>
      <c r="FFV39" s="131"/>
      <c r="FFW39" s="131"/>
      <c r="FFX39" s="131"/>
      <c r="FFY39" s="131"/>
      <c r="FFZ39" s="131"/>
      <c r="FGA39" s="131"/>
      <c r="FGB39" s="131"/>
      <c r="FGC39" s="131"/>
      <c r="FGD39" s="131"/>
      <c r="FGE39" s="131"/>
      <c r="FGF39" s="131"/>
      <c r="FGG39" s="131"/>
      <c r="FGH39" s="131"/>
      <c r="FGI39" s="131"/>
      <c r="FGJ39" s="131"/>
      <c r="FGK39" s="131"/>
      <c r="FGL39" s="131"/>
      <c r="FGM39" s="131"/>
      <c r="FGN39" s="131"/>
      <c r="FGO39" s="131"/>
      <c r="FGP39" s="131"/>
      <c r="FGQ39" s="131"/>
      <c r="FGR39" s="131"/>
      <c r="FGS39" s="131"/>
      <c r="FGT39" s="131"/>
      <c r="FGU39" s="131"/>
      <c r="FGV39" s="131"/>
      <c r="FGW39" s="131"/>
      <c r="FGX39" s="131"/>
      <c r="FGY39" s="131"/>
      <c r="FGZ39" s="131"/>
      <c r="FHA39" s="131"/>
      <c r="FHB39" s="131"/>
      <c r="FHC39" s="131"/>
      <c r="FHD39" s="131"/>
      <c r="FHE39" s="131"/>
      <c r="FHF39" s="131"/>
      <c r="FHG39" s="131"/>
      <c r="FHH39" s="131"/>
      <c r="FHI39" s="131"/>
      <c r="FHJ39" s="131"/>
      <c r="FHK39" s="131"/>
      <c r="FHL39" s="131"/>
      <c r="FHM39" s="131"/>
      <c r="FHN39" s="131"/>
      <c r="FHO39" s="131"/>
      <c r="FHP39" s="131"/>
      <c r="FHQ39" s="131"/>
      <c r="FHR39" s="131"/>
      <c r="FHS39" s="131"/>
      <c r="FHT39" s="131"/>
      <c r="FHU39" s="131"/>
      <c r="FHV39" s="131"/>
      <c r="FHW39" s="131"/>
      <c r="FHX39" s="131"/>
      <c r="FHY39" s="131"/>
      <c r="FHZ39" s="131"/>
      <c r="FIA39" s="131"/>
      <c r="FIB39" s="131"/>
      <c r="FIC39" s="131"/>
      <c r="FID39" s="131"/>
      <c r="FIE39" s="131"/>
      <c r="FIF39" s="131"/>
      <c r="FIG39" s="131"/>
      <c r="FIH39" s="131"/>
      <c r="FII39" s="131"/>
      <c r="FIJ39" s="131"/>
      <c r="FIK39" s="131"/>
      <c r="FIL39" s="131"/>
      <c r="FIM39" s="131"/>
      <c r="FIN39" s="131"/>
      <c r="FIO39" s="131"/>
      <c r="FIP39" s="131"/>
      <c r="FIQ39" s="131"/>
      <c r="FIR39" s="131"/>
      <c r="FIS39" s="131"/>
      <c r="FIT39" s="131"/>
      <c r="FIU39" s="131"/>
      <c r="FIV39" s="131"/>
      <c r="FIW39" s="131"/>
      <c r="FIX39" s="131"/>
      <c r="FIY39" s="131"/>
      <c r="FIZ39" s="131"/>
      <c r="FJA39" s="131"/>
      <c r="FJB39" s="131"/>
      <c r="FJC39" s="131"/>
      <c r="FJD39" s="131"/>
      <c r="FJE39" s="131"/>
      <c r="FJF39" s="131"/>
      <c r="FJG39" s="131"/>
      <c r="FJH39" s="131"/>
      <c r="FJI39" s="131"/>
      <c r="FJJ39" s="131"/>
      <c r="FJK39" s="131"/>
      <c r="FJL39" s="131"/>
      <c r="FJM39" s="131"/>
      <c r="FJN39" s="131"/>
      <c r="FJO39" s="131"/>
      <c r="FJP39" s="131"/>
      <c r="FJQ39" s="131"/>
      <c r="FJR39" s="131"/>
      <c r="FJS39" s="131"/>
      <c r="FJT39" s="131"/>
      <c r="FJU39" s="131"/>
      <c r="FJV39" s="131"/>
      <c r="FJW39" s="131"/>
      <c r="FJX39" s="131"/>
      <c r="FJY39" s="131"/>
      <c r="FJZ39" s="131"/>
      <c r="FKA39" s="131"/>
      <c r="FKB39" s="131"/>
      <c r="FKC39" s="131"/>
      <c r="FKD39" s="131"/>
      <c r="FKE39" s="131"/>
      <c r="FKF39" s="131"/>
      <c r="FKG39" s="131"/>
      <c r="FKH39" s="131"/>
      <c r="FKI39" s="131"/>
      <c r="FKJ39" s="131"/>
      <c r="FKK39" s="131"/>
      <c r="FKL39" s="131"/>
      <c r="FKM39" s="131"/>
      <c r="FKN39" s="131"/>
      <c r="FKO39" s="131"/>
      <c r="FKP39" s="131"/>
      <c r="FKQ39" s="131"/>
      <c r="FKR39" s="131"/>
      <c r="FKS39" s="131"/>
      <c r="FKT39" s="131"/>
      <c r="FKU39" s="131"/>
      <c r="FKV39" s="131"/>
      <c r="FKW39" s="131"/>
      <c r="FKX39" s="131"/>
      <c r="FKY39" s="131"/>
      <c r="FKZ39" s="131"/>
      <c r="FLA39" s="131"/>
      <c r="FLB39" s="131"/>
      <c r="FLC39" s="131"/>
      <c r="FLD39" s="131"/>
      <c r="FLE39" s="131"/>
      <c r="FLF39" s="131"/>
      <c r="FLG39" s="131"/>
      <c r="FLH39" s="131"/>
      <c r="FLI39" s="131"/>
      <c r="FLJ39" s="131"/>
      <c r="FLK39" s="131"/>
      <c r="FLL39" s="131"/>
      <c r="FLM39" s="131"/>
      <c r="FLN39" s="131"/>
      <c r="FLO39" s="131"/>
      <c r="FLP39" s="131"/>
      <c r="FLQ39" s="131"/>
      <c r="FLR39" s="131"/>
      <c r="FLS39" s="131"/>
      <c r="FLT39" s="131"/>
      <c r="FLU39" s="131"/>
      <c r="FLV39" s="131"/>
      <c r="FLW39" s="131"/>
      <c r="FLX39" s="131"/>
      <c r="FLY39" s="131"/>
      <c r="FLZ39" s="131"/>
      <c r="FMA39" s="131"/>
      <c r="FMB39" s="131"/>
      <c r="FMC39" s="131"/>
      <c r="FMD39" s="131"/>
      <c r="FME39" s="131"/>
      <c r="FMF39" s="131"/>
      <c r="FMG39" s="131"/>
      <c r="FMH39" s="131"/>
      <c r="FMI39" s="131"/>
      <c r="FMJ39" s="131"/>
      <c r="FMK39" s="131"/>
      <c r="FML39" s="131"/>
      <c r="FMM39" s="131"/>
      <c r="FMN39" s="131"/>
      <c r="FMO39" s="131"/>
      <c r="FMP39" s="131"/>
      <c r="FMQ39" s="131"/>
      <c r="FMR39" s="131"/>
      <c r="FMS39" s="131"/>
      <c r="FMT39" s="131"/>
      <c r="FMU39" s="131"/>
      <c r="FMV39" s="131"/>
      <c r="FMW39" s="131"/>
      <c r="FMX39" s="131"/>
      <c r="FMY39" s="131"/>
      <c r="FMZ39" s="131"/>
      <c r="FNA39" s="131"/>
      <c r="FNB39" s="131"/>
      <c r="FNC39" s="131"/>
      <c r="FND39" s="131"/>
      <c r="FNE39" s="131"/>
      <c r="FNF39" s="131"/>
      <c r="FNG39" s="131"/>
      <c r="FNH39" s="131"/>
      <c r="FNI39" s="131"/>
      <c r="FNJ39" s="131"/>
      <c r="FNK39" s="131"/>
      <c r="FNL39" s="131"/>
      <c r="FNM39" s="131"/>
      <c r="FNN39" s="131"/>
      <c r="FNO39" s="131"/>
      <c r="FNP39" s="131"/>
      <c r="FNQ39" s="131"/>
      <c r="FNR39" s="131"/>
      <c r="FNS39" s="131"/>
      <c r="FNT39" s="131"/>
      <c r="FNU39" s="131"/>
      <c r="FNV39" s="131"/>
      <c r="FNW39" s="131"/>
      <c r="FNX39" s="131"/>
      <c r="FNY39" s="131"/>
      <c r="FNZ39" s="131"/>
      <c r="FOA39" s="131"/>
      <c r="FOB39" s="131"/>
      <c r="FOC39" s="131"/>
      <c r="FOD39" s="131"/>
      <c r="FOE39" s="131"/>
      <c r="FOF39" s="131"/>
      <c r="FOG39" s="131"/>
      <c r="FOH39" s="131"/>
      <c r="FOI39" s="131"/>
      <c r="FOJ39" s="131"/>
      <c r="FOK39" s="131"/>
      <c r="FOL39" s="131"/>
      <c r="FOM39" s="131"/>
      <c r="FON39" s="131"/>
      <c r="FOO39" s="131"/>
      <c r="FOP39" s="131"/>
      <c r="FOQ39" s="131"/>
      <c r="FOR39" s="131"/>
      <c r="FOS39" s="131"/>
      <c r="FOT39" s="131"/>
      <c r="FOU39" s="131"/>
      <c r="FOV39" s="131"/>
      <c r="FOW39" s="131"/>
      <c r="FOX39" s="131"/>
      <c r="FOY39" s="131"/>
      <c r="FOZ39" s="131"/>
      <c r="FPA39" s="131"/>
      <c r="FPB39" s="131"/>
      <c r="FPC39" s="131"/>
      <c r="FPD39" s="131"/>
      <c r="FPE39" s="131"/>
      <c r="FPF39" s="131"/>
      <c r="FPG39" s="131"/>
      <c r="FPH39" s="131"/>
      <c r="FPI39" s="131"/>
      <c r="FPJ39" s="131"/>
      <c r="FPK39" s="131"/>
      <c r="FPL39" s="131"/>
      <c r="FPM39" s="131"/>
      <c r="FPN39" s="131"/>
      <c r="FPO39" s="131"/>
      <c r="FPP39" s="131"/>
      <c r="FPQ39" s="131"/>
      <c r="FPR39" s="131"/>
      <c r="FPS39" s="131"/>
      <c r="FPT39" s="131"/>
      <c r="FPU39" s="131"/>
      <c r="FPV39" s="131"/>
      <c r="FPW39" s="131"/>
      <c r="FPX39" s="131"/>
      <c r="FPY39" s="131"/>
      <c r="FPZ39" s="131"/>
      <c r="FQA39" s="131"/>
      <c r="FQB39" s="131"/>
      <c r="FQC39" s="131"/>
      <c r="FQD39" s="131"/>
      <c r="FQE39" s="131"/>
      <c r="FQF39" s="131"/>
      <c r="FQG39" s="131"/>
      <c r="FQH39" s="131"/>
      <c r="FQI39" s="131"/>
      <c r="FQJ39" s="131"/>
      <c r="FQK39" s="131"/>
      <c r="FQL39" s="131"/>
      <c r="FQM39" s="131"/>
      <c r="FQN39" s="131"/>
      <c r="FQO39" s="131"/>
      <c r="FQP39" s="131"/>
      <c r="FQQ39" s="131"/>
      <c r="FQR39" s="131"/>
      <c r="FQS39" s="131"/>
      <c r="FQT39" s="131"/>
      <c r="FQU39" s="131"/>
      <c r="FQV39" s="131"/>
      <c r="FQW39" s="131"/>
      <c r="FQX39" s="131"/>
      <c r="FQY39" s="131"/>
      <c r="FQZ39" s="131"/>
      <c r="FRA39" s="131"/>
      <c r="FRB39" s="131"/>
      <c r="FRC39" s="131"/>
      <c r="FRD39" s="131"/>
      <c r="FRE39" s="131"/>
      <c r="FRF39" s="131"/>
      <c r="FRG39" s="131"/>
      <c r="FRH39" s="131"/>
      <c r="FRI39" s="131"/>
      <c r="FRJ39" s="131"/>
      <c r="FRK39" s="131"/>
      <c r="FRL39" s="131"/>
      <c r="FRM39" s="131"/>
      <c r="FRN39" s="131"/>
      <c r="FRO39" s="131"/>
      <c r="FRP39" s="131"/>
      <c r="FRQ39" s="131"/>
      <c r="FRR39" s="131"/>
      <c r="FRS39" s="131"/>
      <c r="FRT39" s="131"/>
      <c r="FRU39" s="131"/>
      <c r="FRV39" s="131"/>
      <c r="FRW39" s="131"/>
      <c r="FRX39" s="131"/>
      <c r="FRY39" s="131"/>
      <c r="FRZ39" s="131"/>
      <c r="FSA39" s="131"/>
      <c r="FSB39" s="131"/>
      <c r="FSC39" s="131"/>
      <c r="FSD39" s="131"/>
      <c r="FSE39" s="131"/>
      <c r="FSF39" s="131"/>
      <c r="FSG39" s="131"/>
      <c r="FSH39" s="131"/>
      <c r="FSI39" s="131"/>
      <c r="FSJ39" s="131"/>
      <c r="FSK39" s="131"/>
      <c r="FSL39" s="131"/>
      <c r="FSM39" s="131"/>
      <c r="FSN39" s="131"/>
      <c r="FSO39" s="131"/>
      <c r="FSP39" s="131"/>
      <c r="FSQ39" s="131"/>
      <c r="FSR39" s="131"/>
      <c r="FSS39" s="131"/>
      <c r="FST39" s="131"/>
      <c r="FSU39" s="131"/>
      <c r="FSV39" s="131"/>
      <c r="FSW39" s="131"/>
      <c r="FSX39" s="131"/>
      <c r="FSY39" s="131"/>
      <c r="FSZ39" s="131"/>
      <c r="FTA39" s="131"/>
      <c r="FTB39" s="131"/>
      <c r="FTC39" s="131"/>
      <c r="FTD39" s="131"/>
      <c r="FTE39" s="131"/>
      <c r="FTF39" s="131"/>
      <c r="FTG39" s="131"/>
      <c r="FTH39" s="131"/>
      <c r="FTI39" s="131"/>
      <c r="FTJ39" s="131"/>
      <c r="FTK39" s="131"/>
      <c r="FTL39" s="131"/>
      <c r="FTM39" s="131"/>
      <c r="FTN39" s="131"/>
      <c r="FTO39" s="131"/>
      <c r="FTP39" s="131"/>
      <c r="FTQ39" s="131"/>
      <c r="FTR39" s="131"/>
      <c r="FTS39" s="131"/>
      <c r="FTT39" s="131"/>
      <c r="FTU39" s="131"/>
      <c r="FTV39" s="131"/>
      <c r="FTW39" s="131"/>
      <c r="FTX39" s="131"/>
      <c r="FTY39" s="131"/>
      <c r="FTZ39" s="131"/>
      <c r="FUA39" s="131"/>
      <c r="FUB39" s="131"/>
      <c r="FUC39" s="131"/>
      <c r="FUD39" s="131"/>
      <c r="FUE39" s="131"/>
      <c r="FUF39" s="131"/>
      <c r="FUG39" s="131"/>
      <c r="FUH39" s="131"/>
      <c r="FUI39" s="131"/>
      <c r="FUJ39" s="131"/>
      <c r="FUK39" s="131"/>
      <c r="FUL39" s="131"/>
      <c r="FUM39" s="131"/>
      <c r="FUN39" s="131"/>
      <c r="FUO39" s="131"/>
      <c r="FUP39" s="131"/>
      <c r="FUQ39" s="131"/>
      <c r="FUR39" s="131"/>
      <c r="FUS39" s="131"/>
      <c r="FUT39" s="131"/>
      <c r="FUU39" s="131"/>
      <c r="FUV39" s="131"/>
      <c r="FUW39" s="131"/>
      <c r="FUX39" s="131"/>
      <c r="FUY39" s="131"/>
      <c r="FUZ39" s="131"/>
      <c r="FVA39" s="131"/>
      <c r="FVB39" s="131"/>
      <c r="FVC39" s="131"/>
      <c r="FVD39" s="131"/>
      <c r="FVE39" s="131"/>
      <c r="FVF39" s="131"/>
      <c r="FVG39" s="131"/>
      <c r="FVH39" s="131"/>
      <c r="FVI39" s="131"/>
      <c r="FVJ39" s="131"/>
      <c r="FVK39" s="131"/>
      <c r="FVL39" s="131"/>
      <c r="FVM39" s="131"/>
      <c r="FVN39" s="131"/>
      <c r="FVO39" s="131"/>
      <c r="FVP39" s="131"/>
      <c r="FVQ39" s="131"/>
      <c r="FVR39" s="131"/>
      <c r="FVS39" s="131"/>
      <c r="FVT39" s="131"/>
      <c r="FVU39" s="131"/>
      <c r="FVV39" s="131"/>
      <c r="FVW39" s="131"/>
      <c r="FVX39" s="131"/>
      <c r="FVY39" s="131"/>
      <c r="FVZ39" s="131"/>
      <c r="FWA39" s="131"/>
      <c r="FWB39" s="131"/>
      <c r="FWC39" s="131"/>
      <c r="FWD39" s="131"/>
      <c r="FWE39" s="131"/>
      <c r="FWF39" s="131"/>
      <c r="FWG39" s="131"/>
      <c r="FWH39" s="131"/>
      <c r="FWI39" s="131"/>
      <c r="FWJ39" s="131"/>
      <c r="FWK39" s="131"/>
      <c r="FWL39" s="131"/>
      <c r="FWM39" s="131"/>
      <c r="FWN39" s="131"/>
      <c r="FWO39" s="131"/>
      <c r="FWP39" s="131"/>
      <c r="FWQ39" s="131"/>
      <c r="FWR39" s="131"/>
      <c r="FWS39" s="131"/>
      <c r="FWT39" s="131"/>
      <c r="FWU39" s="131"/>
      <c r="FWV39" s="131"/>
      <c r="FWW39" s="131"/>
      <c r="FWX39" s="131"/>
      <c r="FWY39" s="131"/>
      <c r="FWZ39" s="131"/>
      <c r="FXA39" s="131"/>
      <c r="FXB39" s="131"/>
      <c r="FXC39" s="131"/>
      <c r="FXD39" s="131"/>
      <c r="FXE39" s="131"/>
      <c r="FXF39" s="131"/>
      <c r="FXG39" s="131"/>
      <c r="FXH39" s="131"/>
      <c r="FXI39" s="131"/>
      <c r="FXJ39" s="131"/>
      <c r="FXK39" s="131"/>
      <c r="FXL39" s="131"/>
      <c r="FXM39" s="131"/>
      <c r="FXN39" s="131"/>
      <c r="FXO39" s="131"/>
      <c r="FXP39" s="131"/>
      <c r="FXQ39" s="131"/>
      <c r="FXR39" s="131"/>
      <c r="FXS39" s="131"/>
      <c r="FXT39" s="131"/>
      <c r="FXU39" s="131"/>
      <c r="FXV39" s="131"/>
      <c r="FXW39" s="131"/>
      <c r="FXX39" s="131"/>
      <c r="FXY39" s="131"/>
      <c r="FXZ39" s="131"/>
      <c r="FYA39" s="131"/>
      <c r="FYB39" s="131"/>
      <c r="FYC39" s="131"/>
      <c r="FYD39" s="131"/>
      <c r="FYE39" s="131"/>
      <c r="FYF39" s="131"/>
      <c r="FYG39" s="131"/>
      <c r="FYH39" s="131"/>
      <c r="FYI39" s="131"/>
      <c r="FYJ39" s="131"/>
      <c r="FYK39" s="131"/>
      <c r="FYL39" s="131"/>
      <c r="FYM39" s="131"/>
      <c r="FYN39" s="131"/>
      <c r="FYO39" s="131"/>
      <c r="FYP39" s="131"/>
      <c r="FYQ39" s="131"/>
      <c r="FYR39" s="131"/>
      <c r="FYS39" s="131"/>
      <c r="FYT39" s="131"/>
      <c r="FYU39" s="131"/>
      <c r="FYV39" s="131"/>
      <c r="FYW39" s="131"/>
      <c r="FYX39" s="131"/>
      <c r="FYY39" s="131"/>
      <c r="FYZ39" s="131"/>
      <c r="FZA39" s="131"/>
      <c r="FZB39" s="131"/>
      <c r="FZC39" s="131"/>
      <c r="FZD39" s="131"/>
      <c r="FZE39" s="131"/>
      <c r="FZF39" s="131"/>
      <c r="FZG39" s="131"/>
      <c r="FZH39" s="131"/>
      <c r="FZI39" s="131"/>
      <c r="FZJ39" s="131"/>
      <c r="FZK39" s="131"/>
      <c r="FZL39" s="131"/>
      <c r="FZM39" s="131"/>
      <c r="FZN39" s="131"/>
      <c r="FZO39" s="131"/>
      <c r="FZP39" s="131"/>
      <c r="FZQ39" s="131"/>
      <c r="FZR39" s="131"/>
      <c r="FZS39" s="131"/>
      <c r="FZT39" s="131"/>
      <c r="FZU39" s="131"/>
      <c r="FZV39" s="131"/>
      <c r="FZW39" s="131"/>
      <c r="FZX39" s="131"/>
      <c r="FZY39" s="131"/>
      <c r="FZZ39" s="131"/>
      <c r="GAA39" s="131"/>
      <c r="GAB39" s="131"/>
      <c r="GAC39" s="131"/>
      <c r="GAD39" s="131"/>
      <c r="GAE39" s="131"/>
      <c r="GAF39" s="131"/>
      <c r="GAG39" s="131"/>
      <c r="GAH39" s="131"/>
      <c r="GAI39" s="131"/>
      <c r="GAJ39" s="131"/>
      <c r="GAK39" s="131"/>
      <c r="GAL39" s="131"/>
      <c r="GAM39" s="131"/>
      <c r="GAN39" s="131"/>
      <c r="GAO39" s="131"/>
      <c r="GAP39" s="131"/>
      <c r="GAQ39" s="131"/>
      <c r="GAR39" s="131"/>
      <c r="GAS39" s="131"/>
      <c r="GAT39" s="131"/>
      <c r="GAU39" s="131"/>
      <c r="GAV39" s="131"/>
      <c r="GAW39" s="131"/>
      <c r="GAX39" s="131"/>
      <c r="GAY39" s="131"/>
      <c r="GAZ39" s="131"/>
      <c r="GBA39" s="131"/>
      <c r="GBB39" s="131"/>
      <c r="GBC39" s="131"/>
      <c r="GBD39" s="131"/>
      <c r="GBE39" s="131"/>
      <c r="GBF39" s="131"/>
      <c r="GBG39" s="131"/>
      <c r="GBH39" s="131"/>
      <c r="GBI39" s="131"/>
      <c r="GBJ39" s="131"/>
      <c r="GBK39" s="131"/>
      <c r="GBL39" s="131"/>
      <c r="GBM39" s="131"/>
      <c r="GBN39" s="131"/>
      <c r="GBO39" s="131"/>
      <c r="GBP39" s="131"/>
      <c r="GBQ39" s="131"/>
      <c r="GBR39" s="131"/>
      <c r="GBS39" s="131"/>
      <c r="GBT39" s="131"/>
      <c r="GBU39" s="131"/>
      <c r="GBV39" s="131"/>
      <c r="GBW39" s="131"/>
      <c r="GBX39" s="131"/>
      <c r="GBY39" s="131"/>
      <c r="GBZ39" s="131"/>
      <c r="GCA39" s="131"/>
      <c r="GCB39" s="131"/>
      <c r="GCC39" s="131"/>
      <c r="GCD39" s="131"/>
      <c r="GCE39" s="131"/>
      <c r="GCF39" s="131"/>
      <c r="GCG39" s="131"/>
      <c r="GCH39" s="131"/>
      <c r="GCI39" s="131"/>
      <c r="GCJ39" s="131"/>
      <c r="GCK39" s="131"/>
      <c r="GCL39" s="131"/>
      <c r="GCM39" s="131"/>
      <c r="GCN39" s="131"/>
      <c r="GCO39" s="131"/>
      <c r="GCP39" s="131"/>
      <c r="GCQ39" s="131"/>
      <c r="GCR39" s="131"/>
      <c r="GCS39" s="131"/>
      <c r="GCT39" s="131"/>
      <c r="GCU39" s="131"/>
      <c r="GCV39" s="131"/>
      <c r="GCW39" s="131"/>
      <c r="GCX39" s="131"/>
      <c r="GCY39" s="131"/>
      <c r="GCZ39" s="131"/>
      <c r="GDA39" s="131"/>
      <c r="GDB39" s="131"/>
      <c r="GDC39" s="131"/>
      <c r="GDD39" s="131"/>
      <c r="GDE39" s="131"/>
      <c r="GDF39" s="131"/>
      <c r="GDG39" s="131"/>
      <c r="GDH39" s="131"/>
      <c r="GDI39" s="131"/>
      <c r="GDJ39" s="131"/>
      <c r="GDK39" s="131"/>
      <c r="GDL39" s="131"/>
      <c r="GDM39" s="131"/>
      <c r="GDN39" s="131"/>
      <c r="GDO39" s="131"/>
      <c r="GDP39" s="131"/>
      <c r="GDQ39" s="131"/>
      <c r="GDR39" s="131"/>
      <c r="GDS39" s="131"/>
      <c r="GDT39" s="131"/>
      <c r="GDU39" s="131"/>
      <c r="GDV39" s="131"/>
      <c r="GDW39" s="131"/>
      <c r="GDX39" s="131"/>
      <c r="GDY39" s="131"/>
      <c r="GDZ39" s="131"/>
      <c r="GEA39" s="131"/>
      <c r="GEB39" s="131"/>
      <c r="GEC39" s="131"/>
      <c r="GED39" s="131"/>
      <c r="GEE39" s="131"/>
      <c r="GEF39" s="131"/>
      <c r="GEG39" s="131"/>
      <c r="GEH39" s="131"/>
      <c r="GEI39" s="131"/>
      <c r="GEJ39" s="131"/>
      <c r="GEK39" s="131"/>
      <c r="GEL39" s="131"/>
      <c r="GEM39" s="131"/>
      <c r="GEN39" s="131"/>
      <c r="GEO39" s="131"/>
      <c r="GEP39" s="131"/>
      <c r="GEQ39" s="131"/>
      <c r="GER39" s="131"/>
      <c r="GES39" s="131"/>
      <c r="GET39" s="131"/>
      <c r="GEU39" s="131"/>
      <c r="GEV39" s="131"/>
      <c r="GEW39" s="131"/>
      <c r="GEX39" s="131"/>
      <c r="GEY39" s="131"/>
      <c r="GEZ39" s="131"/>
      <c r="GFA39" s="131"/>
      <c r="GFB39" s="131"/>
      <c r="GFC39" s="131"/>
      <c r="GFD39" s="131"/>
      <c r="GFE39" s="131"/>
      <c r="GFF39" s="131"/>
      <c r="GFG39" s="131"/>
      <c r="GFH39" s="131"/>
      <c r="GFI39" s="131"/>
      <c r="GFJ39" s="131"/>
      <c r="GFK39" s="131"/>
      <c r="GFL39" s="131"/>
      <c r="GFM39" s="131"/>
      <c r="GFN39" s="131"/>
      <c r="GFO39" s="131"/>
      <c r="GFP39" s="131"/>
      <c r="GFQ39" s="131"/>
      <c r="GFR39" s="131"/>
      <c r="GFS39" s="131"/>
      <c r="GFT39" s="131"/>
      <c r="GFU39" s="131"/>
      <c r="GFV39" s="131"/>
      <c r="GFW39" s="131"/>
      <c r="GFX39" s="131"/>
      <c r="GFY39" s="131"/>
      <c r="GFZ39" s="131"/>
      <c r="GGA39" s="131"/>
      <c r="GGB39" s="131"/>
      <c r="GGC39" s="131"/>
      <c r="GGD39" s="131"/>
      <c r="GGE39" s="131"/>
      <c r="GGF39" s="131"/>
      <c r="GGG39" s="131"/>
      <c r="GGH39" s="131"/>
      <c r="GGI39" s="131"/>
      <c r="GGJ39" s="131"/>
      <c r="GGK39" s="131"/>
      <c r="GGL39" s="131"/>
      <c r="GGM39" s="131"/>
      <c r="GGN39" s="131"/>
      <c r="GGO39" s="131"/>
      <c r="GGP39" s="131"/>
      <c r="GGQ39" s="131"/>
      <c r="GGR39" s="131"/>
      <c r="GGS39" s="131"/>
      <c r="GGT39" s="131"/>
      <c r="GGU39" s="131"/>
      <c r="GGV39" s="131"/>
      <c r="GGW39" s="131"/>
      <c r="GGX39" s="131"/>
      <c r="GGY39" s="131"/>
      <c r="GGZ39" s="131"/>
      <c r="GHA39" s="131"/>
      <c r="GHB39" s="131"/>
      <c r="GHC39" s="131"/>
      <c r="GHD39" s="131"/>
      <c r="GHE39" s="131"/>
      <c r="GHF39" s="131"/>
      <c r="GHG39" s="131"/>
      <c r="GHH39" s="131"/>
      <c r="GHI39" s="131"/>
      <c r="GHJ39" s="131"/>
      <c r="GHK39" s="131"/>
      <c r="GHL39" s="131"/>
      <c r="GHM39" s="131"/>
      <c r="GHN39" s="131"/>
      <c r="GHO39" s="131"/>
      <c r="GHP39" s="131"/>
      <c r="GHQ39" s="131"/>
      <c r="GHR39" s="131"/>
      <c r="GHS39" s="131"/>
      <c r="GHT39" s="131"/>
      <c r="GHU39" s="131"/>
      <c r="GHV39" s="131"/>
      <c r="GHW39" s="131"/>
      <c r="GHX39" s="131"/>
      <c r="GHY39" s="131"/>
      <c r="GHZ39" s="131"/>
      <c r="GIA39" s="131"/>
      <c r="GIB39" s="131"/>
      <c r="GIC39" s="131"/>
      <c r="GID39" s="131"/>
      <c r="GIE39" s="131"/>
      <c r="GIF39" s="131"/>
      <c r="GIG39" s="131"/>
      <c r="GIH39" s="131"/>
      <c r="GII39" s="131"/>
      <c r="GIJ39" s="131"/>
      <c r="GIK39" s="131"/>
      <c r="GIL39" s="131"/>
      <c r="GIM39" s="131"/>
      <c r="GIN39" s="131"/>
      <c r="GIO39" s="131"/>
      <c r="GIP39" s="131"/>
      <c r="GIQ39" s="131"/>
      <c r="GIR39" s="131"/>
      <c r="GIS39" s="131"/>
      <c r="GIT39" s="131"/>
      <c r="GIU39" s="131"/>
      <c r="GIV39" s="131"/>
      <c r="GIW39" s="131"/>
      <c r="GIX39" s="131"/>
      <c r="GIY39" s="131"/>
      <c r="GIZ39" s="131"/>
      <c r="GJA39" s="131"/>
      <c r="GJB39" s="131"/>
      <c r="GJC39" s="131"/>
      <c r="GJD39" s="131"/>
      <c r="GJE39" s="131"/>
      <c r="GJF39" s="131"/>
      <c r="GJG39" s="131"/>
      <c r="GJH39" s="131"/>
      <c r="GJI39" s="131"/>
      <c r="GJJ39" s="131"/>
      <c r="GJK39" s="131"/>
      <c r="GJL39" s="131"/>
      <c r="GJM39" s="131"/>
      <c r="GJN39" s="131"/>
      <c r="GJO39" s="131"/>
      <c r="GJP39" s="131"/>
      <c r="GJQ39" s="131"/>
      <c r="GJR39" s="131"/>
      <c r="GJS39" s="131"/>
      <c r="GJT39" s="131"/>
      <c r="GJU39" s="131"/>
      <c r="GJV39" s="131"/>
      <c r="GJW39" s="131"/>
      <c r="GJX39" s="131"/>
      <c r="GJY39" s="131"/>
      <c r="GJZ39" s="131"/>
      <c r="GKA39" s="131"/>
      <c r="GKB39" s="131"/>
      <c r="GKC39" s="131"/>
      <c r="GKD39" s="131"/>
      <c r="GKE39" s="131"/>
      <c r="GKF39" s="131"/>
      <c r="GKG39" s="131"/>
      <c r="GKH39" s="131"/>
      <c r="GKI39" s="131"/>
      <c r="GKJ39" s="131"/>
      <c r="GKK39" s="131"/>
      <c r="GKL39" s="131"/>
      <c r="GKM39" s="131"/>
      <c r="GKN39" s="131"/>
      <c r="GKO39" s="131"/>
      <c r="GKP39" s="131"/>
      <c r="GKQ39" s="131"/>
      <c r="GKR39" s="131"/>
      <c r="GKS39" s="131"/>
      <c r="GKT39" s="131"/>
      <c r="GKU39" s="131"/>
      <c r="GKV39" s="131"/>
      <c r="GKW39" s="131"/>
      <c r="GKX39" s="131"/>
      <c r="GKY39" s="131"/>
      <c r="GKZ39" s="131"/>
      <c r="GLA39" s="131"/>
      <c r="GLB39" s="131"/>
      <c r="GLC39" s="131"/>
      <c r="GLD39" s="131"/>
      <c r="GLE39" s="131"/>
      <c r="GLF39" s="131"/>
      <c r="GLG39" s="131"/>
      <c r="GLH39" s="131"/>
      <c r="GLI39" s="131"/>
      <c r="GLJ39" s="131"/>
      <c r="GLK39" s="131"/>
      <c r="GLL39" s="131"/>
      <c r="GLM39" s="131"/>
      <c r="GLN39" s="131"/>
      <c r="GLO39" s="131"/>
      <c r="GLP39" s="131"/>
      <c r="GLQ39" s="131"/>
      <c r="GLR39" s="131"/>
      <c r="GLS39" s="131"/>
      <c r="GLT39" s="131"/>
      <c r="GLU39" s="131"/>
      <c r="GLV39" s="131"/>
      <c r="GLW39" s="131"/>
      <c r="GLX39" s="131"/>
      <c r="GLY39" s="131"/>
      <c r="GLZ39" s="131"/>
      <c r="GMA39" s="131"/>
      <c r="GMB39" s="131"/>
      <c r="GMC39" s="131"/>
      <c r="GMD39" s="131"/>
      <c r="GME39" s="131"/>
      <c r="GMF39" s="131"/>
      <c r="GMG39" s="131"/>
      <c r="GMH39" s="131"/>
      <c r="GMI39" s="131"/>
      <c r="GMJ39" s="131"/>
      <c r="GMK39" s="131"/>
      <c r="GML39" s="131"/>
      <c r="GMM39" s="131"/>
      <c r="GMN39" s="131"/>
      <c r="GMO39" s="131"/>
      <c r="GMP39" s="131"/>
      <c r="GMQ39" s="131"/>
      <c r="GMR39" s="131"/>
      <c r="GMS39" s="131"/>
      <c r="GMT39" s="131"/>
      <c r="GMU39" s="131"/>
      <c r="GMV39" s="131"/>
      <c r="GMW39" s="131"/>
      <c r="GMX39" s="131"/>
      <c r="GMY39" s="131"/>
      <c r="GMZ39" s="131"/>
      <c r="GNA39" s="131"/>
      <c r="GNB39" s="131"/>
      <c r="GNC39" s="131"/>
      <c r="GND39" s="131"/>
      <c r="GNE39" s="131"/>
      <c r="GNF39" s="131"/>
      <c r="GNG39" s="131"/>
      <c r="GNH39" s="131"/>
      <c r="GNI39" s="131"/>
      <c r="GNJ39" s="131"/>
      <c r="GNK39" s="131"/>
      <c r="GNL39" s="131"/>
      <c r="GNM39" s="131"/>
      <c r="GNN39" s="131"/>
      <c r="GNO39" s="131"/>
      <c r="GNP39" s="131"/>
      <c r="GNQ39" s="131"/>
      <c r="GNR39" s="131"/>
      <c r="GNS39" s="131"/>
      <c r="GNT39" s="131"/>
      <c r="GNU39" s="131"/>
      <c r="GNV39" s="131"/>
      <c r="GNW39" s="131"/>
      <c r="GNX39" s="131"/>
      <c r="GNY39" s="131"/>
      <c r="GNZ39" s="131"/>
      <c r="GOA39" s="131"/>
      <c r="GOB39" s="131"/>
      <c r="GOC39" s="131"/>
      <c r="GOD39" s="131"/>
      <c r="GOE39" s="131"/>
      <c r="GOF39" s="131"/>
      <c r="GOG39" s="131"/>
      <c r="GOH39" s="131"/>
      <c r="GOI39" s="131"/>
      <c r="GOJ39" s="131"/>
      <c r="GOK39" s="131"/>
      <c r="GOL39" s="131"/>
      <c r="GOM39" s="131"/>
      <c r="GON39" s="131"/>
      <c r="GOO39" s="131"/>
      <c r="GOP39" s="131"/>
      <c r="GOQ39" s="131"/>
      <c r="GOR39" s="131"/>
      <c r="GOS39" s="131"/>
      <c r="GOT39" s="131"/>
      <c r="GOU39" s="131"/>
      <c r="GOV39" s="131"/>
      <c r="GOW39" s="131"/>
      <c r="GOX39" s="131"/>
      <c r="GOY39" s="131"/>
      <c r="GOZ39" s="131"/>
      <c r="GPA39" s="131"/>
      <c r="GPB39" s="131"/>
      <c r="GPC39" s="131"/>
      <c r="GPD39" s="131"/>
      <c r="GPE39" s="131"/>
      <c r="GPF39" s="131"/>
      <c r="GPG39" s="131"/>
      <c r="GPH39" s="131"/>
      <c r="GPI39" s="131"/>
      <c r="GPJ39" s="131"/>
      <c r="GPK39" s="131"/>
      <c r="GPL39" s="131"/>
      <c r="GPM39" s="131"/>
      <c r="GPN39" s="131"/>
      <c r="GPO39" s="131"/>
      <c r="GPP39" s="131"/>
      <c r="GPQ39" s="131"/>
      <c r="GPR39" s="131"/>
      <c r="GPS39" s="131"/>
      <c r="GPT39" s="131"/>
      <c r="GPU39" s="131"/>
      <c r="GPV39" s="131"/>
      <c r="GPW39" s="131"/>
      <c r="GPX39" s="131"/>
      <c r="GPY39" s="131"/>
      <c r="GPZ39" s="131"/>
      <c r="GQA39" s="131"/>
      <c r="GQB39" s="131"/>
      <c r="GQC39" s="131"/>
      <c r="GQD39" s="131"/>
      <c r="GQE39" s="131"/>
      <c r="GQF39" s="131"/>
      <c r="GQG39" s="131"/>
      <c r="GQH39" s="131"/>
      <c r="GQI39" s="131"/>
      <c r="GQJ39" s="131"/>
      <c r="GQK39" s="131"/>
      <c r="GQL39" s="131"/>
      <c r="GQM39" s="131"/>
      <c r="GQN39" s="131"/>
      <c r="GQO39" s="131"/>
      <c r="GQP39" s="131"/>
      <c r="GQQ39" s="131"/>
      <c r="GQR39" s="131"/>
      <c r="GQS39" s="131"/>
      <c r="GQT39" s="131"/>
      <c r="GQU39" s="131"/>
      <c r="GQV39" s="131"/>
      <c r="GQW39" s="131"/>
      <c r="GQX39" s="131"/>
      <c r="GQY39" s="131"/>
      <c r="GQZ39" s="131"/>
      <c r="GRA39" s="131"/>
      <c r="GRB39" s="131"/>
      <c r="GRC39" s="131"/>
      <c r="GRD39" s="131"/>
      <c r="GRE39" s="131"/>
      <c r="GRF39" s="131"/>
      <c r="GRG39" s="131"/>
      <c r="GRH39" s="131"/>
      <c r="GRI39" s="131"/>
      <c r="GRJ39" s="131"/>
      <c r="GRK39" s="131"/>
      <c r="GRL39" s="131"/>
      <c r="GRM39" s="131"/>
      <c r="GRN39" s="131"/>
      <c r="GRO39" s="131"/>
      <c r="GRP39" s="131"/>
      <c r="GRQ39" s="131"/>
      <c r="GRR39" s="131"/>
      <c r="GRS39" s="131"/>
      <c r="GRT39" s="131"/>
      <c r="GRU39" s="131"/>
      <c r="GRV39" s="131"/>
      <c r="GRW39" s="131"/>
      <c r="GRX39" s="131"/>
      <c r="GRY39" s="131"/>
      <c r="GRZ39" s="131"/>
      <c r="GSA39" s="131"/>
      <c r="GSB39" s="131"/>
      <c r="GSC39" s="131"/>
      <c r="GSD39" s="131"/>
      <c r="GSE39" s="131"/>
      <c r="GSF39" s="131"/>
      <c r="GSG39" s="131"/>
      <c r="GSH39" s="131"/>
      <c r="GSI39" s="131"/>
      <c r="GSJ39" s="131"/>
      <c r="GSK39" s="131"/>
      <c r="GSL39" s="131"/>
      <c r="GSM39" s="131"/>
      <c r="GSN39" s="131"/>
      <c r="GSO39" s="131"/>
      <c r="GSP39" s="131"/>
      <c r="GSQ39" s="131"/>
      <c r="GSR39" s="131"/>
      <c r="GSS39" s="131"/>
      <c r="GST39" s="131"/>
      <c r="GSU39" s="131"/>
      <c r="GSV39" s="131"/>
      <c r="GSW39" s="131"/>
      <c r="GSX39" s="131"/>
      <c r="GSY39" s="131"/>
      <c r="GSZ39" s="131"/>
      <c r="GTA39" s="131"/>
      <c r="GTB39" s="131"/>
      <c r="GTC39" s="131"/>
      <c r="GTD39" s="131"/>
      <c r="GTE39" s="131"/>
      <c r="GTF39" s="131"/>
      <c r="GTG39" s="131"/>
      <c r="GTH39" s="131"/>
      <c r="GTI39" s="131"/>
      <c r="GTJ39" s="131"/>
      <c r="GTK39" s="131"/>
      <c r="GTL39" s="131"/>
      <c r="GTM39" s="131"/>
      <c r="GTN39" s="131"/>
      <c r="GTO39" s="131"/>
      <c r="GTP39" s="131"/>
      <c r="GTQ39" s="131"/>
      <c r="GTR39" s="131"/>
      <c r="GTS39" s="131"/>
      <c r="GTT39" s="131"/>
      <c r="GTU39" s="131"/>
      <c r="GTV39" s="131"/>
      <c r="GTW39" s="131"/>
      <c r="GTX39" s="131"/>
      <c r="GTY39" s="131"/>
      <c r="GTZ39" s="131"/>
      <c r="GUA39" s="131"/>
      <c r="GUB39" s="131"/>
      <c r="GUC39" s="131"/>
      <c r="GUD39" s="131"/>
      <c r="GUE39" s="131"/>
      <c r="GUF39" s="131"/>
      <c r="GUG39" s="131"/>
      <c r="GUH39" s="131"/>
      <c r="GUI39" s="131"/>
      <c r="GUJ39" s="131"/>
      <c r="GUK39" s="131"/>
      <c r="GUL39" s="131"/>
      <c r="GUM39" s="131"/>
      <c r="GUN39" s="131"/>
      <c r="GUO39" s="131"/>
      <c r="GUP39" s="131"/>
      <c r="GUQ39" s="131"/>
      <c r="GUR39" s="131"/>
      <c r="GUS39" s="131"/>
      <c r="GUT39" s="131"/>
      <c r="GUU39" s="131"/>
      <c r="GUV39" s="131"/>
      <c r="GUW39" s="131"/>
      <c r="GUX39" s="131"/>
      <c r="GUY39" s="131"/>
      <c r="GUZ39" s="131"/>
      <c r="GVA39" s="131"/>
      <c r="GVB39" s="131"/>
      <c r="GVC39" s="131"/>
      <c r="GVD39" s="131"/>
      <c r="GVE39" s="131"/>
      <c r="GVF39" s="131"/>
      <c r="GVG39" s="131"/>
      <c r="GVH39" s="131"/>
      <c r="GVI39" s="131"/>
      <c r="GVJ39" s="131"/>
      <c r="GVK39" s="131"/>
      <c r="GVL39" s="131"/>
      <c r="GVM39" s="131"/>
      <c r="GVN39" s="131"/>
      <c r="GVO39" s="131"/>
      <c r="GVP39" s="131"/>
      <c r="GVQ39" s="131"/>
      <c r="GVR39" s="131"/>
      <c r="GVS39" s="131"/>
      <c r="GVT39" s="131"/>
      <c r="GVU39" s="131"/>
      <c r="GVV39" s="131"/>
      <c r="GVW39" s="131"/>
      <c r="GVX39" s="131"/>
      <c r="GVY39" s="131"/>
      <c r="GVZ39" s="131"/>
      <c r="GWA39" s="131"/>
      <c r="GWB39" s="131"/>
      <c r="GWC39" s="131"/>
      <c r="GWD39" s="131"/>
      <c r="GWE39" s="131"/>
      <c r="GWF39" s="131"/>
      <c r="GWG39" s="131"/>
      <c r="GWH39" s="131"/>
      <c r="GWI39" s="131"/>
      <c r="GWJ39" s="131"/>
      <c r="GWK39" s="131"/>
      <c r="GWL39" s="131"/>
      <c r="GWM39" s="131"/>
      <c r="GWN39" s="131"/>
      <c r="GWO39" s="131"/>
      <c r="GWP39" s="131"/>
      <c r="GWQ39" s="131"/>
      <c r="GWR39" s="131"/>
      <c r="GWS39" s="131"/>
      <c r="GWT39" s="131"/>
      <c r="GWU39" s="131"/>
      <c r="GWV39" s="131"/>
      <c r="GWW39" s="131"/>
      <c r="GWX39" s="131"/>
      <c r="GWY39" s="131"/>
      <c r="GWZ39" s="131"/>
      <c r="GXA39" s="131"/>
      <c r="GXB39" s="131"/>
      <c r="GXC39" s="131"/>
      <c r="GXD39" s="131"/>
      <c r="GXE39" s="131"/>
      <c r="GXF39" s="131"/>
      <c r="GXG39" s="131"/>
      <c r="GXH39" s="131"/>
      <c r="GXI39" s="131"/>
      <c r="GXJ39" s="131"/>
      <c r="GXK39" s="131"/>
      <c r="GXL39" s="131"/>
      <c r="GXM39" s="131"/>
      <c r="GXN39" s="131"/>
      <c r="GXO39" s="131"/>
      <c r="GXP39" s="131"/>
      <c r="GXQ39" s="131"/>
      <c r="GXR39" s="131"/>
      <c r="GXS39" s="131"/>
      <c r="GXT39" s="131"/>
      <c r="GXU39" s="131"/>
      <c r="GXV39" s="131"/>
      <c r="GXW39" s="131"/>
      <c r="GXX39" s="131"/>
      <c r="GXY39" s="131"/>
      <c r="GXZ39" s="131"/>
      <c r="GYA39" s="131"/>
      <c r="GYB39" s="131"/>
      <c r="GYC39" s="131"/>
      <c r="GYD39" s="131"/>
      <c r="GYE39" s="131"/>
      <c r="GYF39" s="131"/>
      <c r="GYG39" s="131"/>
      <c r="GYH39" s="131"/>
      <c r="GYI39" s="131"/>
      <c r="GYJ39" s="131"/>
      <c r="GYK39" s="131"/>
      <c r="GYL39" s="131"/>
      <c r="GYM39" s="131"/>
      <c r="GYN39" s="131"/>
      <c r="GYO39" s="131"/>
      <c r="GYP39" s="131"/>
      <c r="GYQ39" s="131"/>
      <c r="GYR39" s="131"/>
      <c r="GYS39" s="131"/>
      <c r="GYT39" s="131"/>
      <c r="GYU39" s="131"/>
      <c r="GYV39" s="131"/>
      <c r="GYW39" s="131"/>
      <c r="GYX39" s="131"/>
      <c r="GYY39" s="131"/>
      <c r="GYZ39" s="131"/>
      <c r="GZA39" s="131"/>
      <c r="GZB39" s="131"/>
      <c r="GZC39" s="131"/>
      <c r="GZD39" s="131"/>
      <c r="GZE39" s="131"/>
      <c r="GZF39" s="131"/>
      <c r="GZG39" s="131"/>
      <c r="GZH39" s="131"/>
      <c r="GZI39" s="131"/>
      <c r="GZJ39" s="131"/>
      <c r="GZK39" s="131"/>
      <c r="GZL39" s="131"/>
      <c r="GZM39" s="131"/>
      <c r="GZN39" s="131"/>
      <c r="GZO39" s="131"/>
      <c r="GZP39" s="131"/>
      <c r="GZQ39" s="131"/>
      <c r="GZR39" s="131"/>
      <c r="GZS39" s="131"/>
      <c r="GZT39" s="131"/>
      <c r="GZU39" s="131"/>
      <c r="GZV39" s="131"/>
      <c r="GZW39" s="131"/>
      <c r="GZX39" s="131"/>
      <c r="GZY39" s="131"/>
      <c r="GZZ39" s="131"/>
      <c r="HAA39" s="131"/>
      <c r="HAB39" s="131"/>
      <c r="HAC39" s="131"/>
      <c r="HAD39" s="131"/>
      <c r="HAE39" s="131"/>
      <c r="HAF39" s="131"/>
      <c r="HAG39" s="131"/>
      <c r="HAH39" s="131"/>
      <c r="HAI39" s="131"/>
      <c r="HAJ39" s="131"/>
      <c r="HAK39" s="131"/>
      <c r="HAL39" s="131"/>
      <c r="HAM39" s="131"/>
      <c r="HAN39" s="131"/>
      <c r="HAO39" s="131"/>
      <c r="HAP39" s="131"/>
      <c r="HAQ39" s="131"/>
      <c r="HAR39" s="131"/>
      <c r="HAS39" s="131"/>
      <c r="HAT39" s="131"/>
      <c r="HAU39" s="131"/>
      <c r="HAV39" s="131"/>
      <c r="HAW39" s="131"/>
      <c r="HAX39" s="131"/>
      <c r="HAY39" s="131"/>
      <c r="HAZ39" s="131"/>
      <c r="HBA39" s="131"/>
      <c r="HBB39" s="131"/>
      <c r="HBC39" s="131"/>
      <c r="HBD39" s="131"/>
      <c r="HBE39" s="131"/>
      <c r="HBF39" s="131"/>
      <c r="HBG39" s="131"/>
      <c r="HBH39" s="131"/>
      <c r="HBI39" s="131"/>
      <c r="HBJ39" s="131"/>
      <c r="HBK39" s="131"/>
      <c r="HBL39" s="131"/>
      <c r="HBM39" s="131"/>
      <c r="HBN39" s="131"/>
      <c r="HBO39" s="131"/>
      <c r="HBP39" s="131"/>
      <c r="HBQ39" s="131"/>
      <c r="HBR39" s="131"/>
      <c r="HBS39" s="131"/>
      <c r="HBT39" s="131"/>
      <c r="HBU39" s="131"/>
      <c r="HBV39" s="131"/>
      <c r="HBW39" s="131"/>
      <c r="HBX39" s="131"/>
      <c r="HBY39" s="131"/>
      <c r="HBZ39" s="131"/>
      <c r="HCA39" s="131"/>
      <c r="HCB39" s="131"/>
      <c r="HCC39" s="131"/>
      <c r="HCD39" s="131"/>
      <c r="HCE39" s="131"/>
      <c r="HCF39" s="131"/>
      <c r="HCG39" s="131"/>
      <c r="HCH39" s="131"/>
      <c r="HCI39" s="131"/>
      <c r="HCJ39" s="131"/>
      <c r="HCK39" s="131"/>
      <c r="HCL39" s="131"/>
      <c r="HCM39" s="131"/>
      <c r="HCN39" s="131"/>
      <c r="HCO39" s="131"/>
      <c r="HCP39" s="131"/>
      <c r="HCQ39" s="131"/>
      <c r="HCR39" s="131"/>
      <c r="HCS39" s="131"/>
      <c r="HCT39" s="131"/>
      <c r="HCU39" s="131"/>
      <c r="HCV39" s="131"/>
      <c r="HCW39" s="131"/>
      <c r="HCX39" s="131"/>
      <c r="HCY39" s="131"/>
      <c r="HCZ39" s="131"/>
      <c r="HDA39" s="131"/>
      <c r="HDB39" s="131"/>
      <c r="HDC39" s="131"/>
      <c r="HDD39" s="131"/>
      <c r="HDE39" s="131"/>
      <c r="HDF39" s="131"/>
      <c r="HDG39" s="131"/>
      <c r="HDH39" s="131"/>
      <c r="HDI39" s="131"/>
      <c r="HDJ39" s="131"/>
      <c r="HDK39" s="131"/>
      <c r="HDL39" s="131"/>
      <c r="HDM39" s="131"/>
      <c r="HDN39" s="131"/>
      <c r="HDO39" s="131"/>
      <c r="HDP39" s="131"/>
      <c r="HDQ39" s="131"/>
      <c r="HDR39" s="131"/>
      <c r="HDS39" s="131"/>
      <c r="HDT39" s="131"/>
      <c r="HDU39" s="131"/>
      <c r="HDV39" s="131"/>
      <c r="HDW39" s="131"/>
      <c r="HDX39" s="131"/>
      <c r="HDY39" s="131"/>
      <c r="HDZ39" s="131"/>
      <c r="HEA39" s="131"/>
      <c r="HEB39" s="131"/>
      <c r="HEC39" s="131"/>
      <c r="HED39" s="131"/>
      <c r="HEE39" s="131"/>
      <c r="HEF39" s="131"/>
      <c r="HEG39" s="131"/>
      <c r="HEH39" s="131"/>
      <c r="HEI39" s="131"/>
      <c r="HEJ39" s="131"/>
      <c r="HEK39" s="131"/>
      <c r="HEL39" s="131"/>
      <c r="HEM39" s="131"/>
      <c r="HEN39" s="131"/>
      <c r="HEO39" s="131"/>
      <c r="HEP39" s="131"/>
      <c r="HEQ39" s="131"/>
      <c r="HER39" s="131"/>
      <c r="HES39" s="131"/>
      <c r="HET39" s="131"/>
      <c r="HEU39" s="131"/>
      <c r="HEV39" s="131"/>
      <c r="HEW39" s="131"/>
      <c r="HEX39" s="131"/>
      <c r="HEY39" s="131"/>
      <c r="HEZ39" s="131"/>
      <c r="HFA39" s="131"/>
      <c r="HFB39" s="131"/>
      <c r="HFC39" s="131"/>
      <c r="HFD39" s="131"/>
      <c r="HFE39" s="131"/>
      <c r="HFF39" s="131"/>
      <c r="HFG39" s="131"/>
      <c r="HFH39" s="131"/>
      <c r="HFI39" s="131"/>
      <c r="HFJ39" s="131"/>
      <c r="HFK39" s="131"/>
      <c r="HFL39" s="131"/>
      <c r="HFM39" s="131"/>
      <c r="HFN39" s="131"/>
      <c r="HFO39" s="131"/>
      <c r="HFP39" s="131"/>
      <c r="HFQ39" s="131"/>
      <c r="HFR39" s="131"/>
      <c r="HFS39" s="131"/>
      <c r="HFT39" s="131"/>
      <c r="HFU39" s="131"/>
      <c r="HFV39" s="131"/>
      <c r="HFW39" s="131"/>
      <c r="HFX39" s="131"/>
      <c r="HFY39" s="131"/>
      <c r="HFZ39" s="131"/>
      <c r="HGA39" s="131"/>
      <c r="HGB39" s="131"/>
      <c r="HGC39" s="131"/>
      <c r="HGD39" s="131"/>
      <c r="HGE39" s="131"/>
      <c r="HGF39" s="131"/>
      <c r="HGG39" s="131"/>
      <c r="HGH39" s="131"/>
      <c r="HGI39" s="131"/>
      <c r="HGJ39" s="131"/>
      <c r="HGK39" s="131"/>
      <c r="HGL39" s="131"/>
      <c r="HGM39" s="131"/>
      <c r="HGN39" s="131"/>
      <c r="HGO39" s="131"/>
      <c r="HGP39" s="131"/>
      <c r="HGQ39" s="131"/>
      <c r="HGR39" s="131"/>
      <c r="HGS39" s="131"/>
      <c r="HGT39" s="131"/>
      <c r="HGU39" s="131"/>
      <c r="HGV39" s="131"/>
      <c r="HGW39" s="131"/>
      <c r="HGX39" s="131"/>
      <c r="HGY39" s="131"/>
      <c r="HGZ39" s="131"/>
      <c r="HHA39" s="131"/>
      <c r="HHB39" s="131"/>
      <c r="HHC39" s="131"/>
      <c r="HHD39" s="131"/>
      <c r="HHE39" s="131"/>
      <c r="HHF39" s="131"/>
      <c r="HHG39" s="131"/>
      <c r="HHH39" s="131"/>
      <c r="HHI39" s="131"/>
      <c r="HHJ39" s="131"/>
      <c r="HHK39" s="131"/>
      <c r="HHL39" s="131"/>
      <c r="HHM39" s="131"/>
      <c r="HHN39" s="131"/>
      <c r="HHO39" s="131"/>
      <c r="HHP39" s="131"/>
      <c r="HHQ39" s="131"/>
      <c r="HHR39" s="131"/>
      <c r="HHS39" s="131"/>
      <c r="HHT39" s="131"/>
      <c r="HHU39" s="131"/>
      <c r="HHV39" s="131"/>
      <c r="HHW39" s="131"/>
      <c r="HHX39" s="131"/>
      <c r="HHY39" s="131"/>
      <c r="HHZ39" s="131"/>
      <c r="HIA39" s="131"/>
      <c r="HIB39" s="131"/>
      <c r="HIC39" s="131"/>
      <c r="HID39" s="131"/>
      <c r="HIE39" s="131"/>
      <c r="HIF39" s="131"/>
      <c r="HIG39" s="131"/>
      <c r="HIH39" s="131"/>
      <c r="HII39" s="131"/>
      <c r="HIJ39" s="131"/>
      <c r="HIK39" s="131"/>
      <c r="HIL39" s="131"/>
      <c r="HIM39" s="131"/>
      <c r="HIN39" s="131"/>
      <c r="HIO39" s="131"/>
      <c r="HIP39" s="131"/>
      <c r="HIQ39" s="131"/>
      <c r="HIR39" s="131"/>
      <c r="HIS39" s="131"/>
      <c r="HIT39" s="131"/>
      <c r="HIU39" s="131"/>
      <c r="HIV39" s="131"/>
      <c r="HIW39" s="131"/>
      <c r="HIX39" s="131"/>
      <c r="HIY39" s="131"/>
      <c r="HIZ39" s="131"/>
      <c r="HJA39" s="131"/>
      <c r="HJB39" s="131"/>
      <c r="HJC39" s="131"/>
      <c r="HJD39" s="131"/>
      <c r="HJE39" s="131"/>
      <c r="HJF39" s="131"/>
      <c r="HJG39" s="131"/>
      <c r="HJH39" s="131"/>
      <c r="HJI39" s="131"/>
      <c r="HJJ39" s="131"/>
      <c r="HJK39" s="131"/>
      <c r="HJL39" s="131"/>
      <c r="HJM39" s="131"/>
      <c r="HJN39" s="131"/>
      <c r="HJO39" s="131"/>
      <c r="HJP39" s="131"/>
      <c r="HJQ39" s="131"/>
      <c r="HJR39" s="131"/>
      <c r="HJS39" s="131"/>
      <c r="HJT39" s="131"/>
      <c r="HJU39" s="131"/>
      <c r="HJV39" s="131"/>
      <c r="HJW39" s="131"/>
      <c r="HJX39" s="131"/>
      <c r="HJY39" s="131"/>
      <c r="HJZ39" s="131"/>
      <c r="HKA39" s="131"/>
      <c r="HKB39" s="131"/>
      <c r="HKC39" s="131"/>
      <c r="HKD39" s="131"/>
      <c r="HKE39" s="131"/>
      <c r="HKF39" s="131"/>
      <c r="HKG39" s="131"/>
      <c r="HKH39" s="131"/>
      <c r="HKI39" s="131"/>
      <c r="HKJ39" s="131"/>
      <c r="HKK39" s="131"/>
      <c r="HKL39" s="131"/>
      <c r="HKM39" s="131"/>
      <c r="HKN39" s="131"/>
      <c r="HKO39" s="131"/>
      <c r="HKP39" s="131"/>
      <c r="HKQ39" s="131"/>
      <c r="HKR39" s="131"/>
      <c r="HKS39" s="131"/>
      <c r="HKT39" s="131"/>
      <c r="HKU39" s="131"/>
      <c r="HKV39" s="131"/>
      <c r="HKW39" s="131"/>
      <c r="HKX39" s="131"/>
      <c r="HKY39" s="131"/>
      <c r="HKZ39" s="131"/>
      <c r="HLA39" s="131"/>
      <c r="HLB39" s="131"/>
      <c r="HLC39" s="131"/>
      <c r="HLD39" s="131"/>
      <c r="HLE39" s="131"/>
      <c r="HLF39" s="131"/>
      <c r="HLG39" s="131"/>
      <c r="HLH39" s="131"/>
      <c r="HLI39" s="131"/>
      <c r="HLJ39" s="131"/>
      <c r="HLK39" s="131"/>
      <c r="HLL39" s="131"/>
      <c r="HLM39" s="131"/>
      <c r="HLN39" s="131"/>
      <c r="HLO39" s="131"/>
      <c r="HLP39" s="131"/>
      <c r="HLQ39" s="131"/>
      <c r="HLR39" s="131"/>
      <c r="HLS39" s="131"/>
      <c r="HLT39" s="131"/>
      <c r="HLU39" s="131"/>
      <c r="HLV39" s="131"/>
      <c r="HLW39" s="131"/>
      <c r="HLX39" s="131"/>
      <c r="HLY39" s="131"/>
      <c r="HLZ39" s="131"/>
      <c r="HMA39" s="131"/>
      <c r="HMB39" s="131"/>
      <c r="HMC39" s="131"/>
      <c r="HMD39" s="131"/>
      <c r="HME39" s="131"/>
      <c r="HMF39" s="131"/>
      <c r="HMG39" s="131"/>
      <c r="HMH39" s="131"/>
      <c r="HMI39" s="131"/>
      <c r="HMJ39" s="131"/>
      <c r="HMK39" s="131"/>
      <c r="HML39" s="131"/>
      <c r="HMM39" s="131"/>
      <c r="HMN39" s="131"/>
      <c r="HMO39" s="131"/>
      <c r="HMP39" s="131"/>
      <c r="HMQ39" s="131"/>
      <c r="HMR39" s="131"/>
      <c r="HMS39" s="131"/>
      <c r="HMT39" s="131"/>
      <c r="HMU39" s="131"/>
      <c r="HMV39" s="131"/>
      <c r="HMW39" s="131"/>
      <c r="HMX39" s="131"/>
      <c r="HMY39" s="131"/>
      <c r="HMZ39" s="131"/>
      <c r="HNA39" s="131"/>
      <c r="HNB39" s="131"/>
      <c r="HNC39" s="131"/>
      <c r="HND39" s="131"/>
      <c r="HNE39" s="131"/>
      <c r="HNF39" s="131"/>
      <c r="HNG39" s="131"/>
      <c r="HNH39" s="131"/>
      <c r="HNI39" s="131"/>
      <c r="HNJ39" s="131"/>
      <c r="HNK39" s="131"/>
      <c r="HNL39" s="131"/>
      <c r="HNM39" s="131"/>
      <c r="HNN39" s="131"/>
      <c r="HNO39" s="131"/>
      <c r="HNP39" s="131"/>
      <c r="HNQ39" s="131"/>
      <c r="HNR39" s="131"/>
      <c r="HNS39" s="131"/>
      <c r="HNT39" s="131"/>
      <c r="HNU39" s="131"/>
      <c r="HNV39" s="131"/>
      <c r="HNW39" s="131"/>
      <c r="HNX39" s="131"/>
      <c r="HNY39" s="131"/>
      <c r="HNZ39" s="131"/>
      <c r="HOA39" s="131"/>
      <c r="HOB39" s="131"/>
      <c r="HOC39" s="131"/>
      <c r="HOD39" s="131"/>
      <c r="HOE39" s="131"/>
      <c r="HOF39" s="131"/>
      <c r="HOG39" s="131"/>
      <c r="HOH39" s="131"/>
      <c r="HOI39" s="131"/>
      <c r="HOJ39" s="131"/>
      <c r="HOK39" s="131"/>
      <c r="HOL39" s="131"/>
      <c r="HOM39" s="131"/>
      <c r="HON39" s="131"/>
      <c r="HOO39" s="131"/>
      <c r="HOP39" s="131"/>
      <c r="HOQ39" s="131"/>
      <c r="HOR39" s="131"/>
      <c r="HOS39" s="131"/>
      <c r="HOT39" s="131"/>
      <c r="HOU39" s="131"/>
      <c r="HOV39" s="131"/>
      <c r="HOW39" s="131"/>
      <c r="HOX39" s="131"/>
      <c r="HOY39" s="131"/>
      <c r="HOZ39" s="131"/>
      <c r="HPA39" s="131"/>
      <c r="HPB39" s="131"/>
      <c r="HPC39" s="131"/>
      <c r="HPD39" s="131"/>
      <c r="HPE39" s="131"/>
      <c r="HPF39" s="131"/>
      <c r="HPG39" s="131"/>
      <c r="HPH39" s="131"/>
      <c r="HPI39" s="131"/>
      <c r="HPJ39" s="131"/>
      <c r="HPK39" s="131"/>
      <c r="HPL39" s="131"/>
      <c r="HPM39" s="131"/>
      <c r="HPN39" s="131"/>
      <c r="HPO39" s="131"/>
      <c r="HPP39" s="131"/>
      <c r="HPQ39" s="131"/>
      <c r="HPR39" s="131"/>
      <c r="HPS39" s="131"/>
      <c r="HPT39" s="131"/>
      <c r="HPU39" s="131"/>
      <c r="HPV39" s="131"/>
      <c r="HPW39" s="131"/>
      <c r="HPX39" s="131"/>
      <c r="HPY39" s="131"/>
      <c r="HPZ39" s="131"/>
      <c r="HQA39" s="131"/>
      <c r="HQB39" s="131"/>
      <c r="HQC39" s="131"/>
      <c r="HQD39" s="131"/>
      <c r="HQE39" s="131"/>
      <c r="HQF39" s="131"/>
      <c r="HQG39" s="131"/>
      <c r="HQH39" s="131"/>
      <c r="HQI39" s="131"/>
      <c r="HQJ39" s="131"/>
      <c r="HQK39" s="131"/>
      <c r="HQL39" s="131"/>
      <c r="HQM39" s="131"/>
      <c r="HQN39" s="131"/>
      <c r="HQO39" s="131"/>
      <c r="HQP39" s="131"/>
      <c r="HQQ39" s="131"/>
      <c r="HQR39" s="131"/>
      <c r="HQS39" s="131"/>
      <c r="HQT39" s="131"/>
      <c r="HQU39" s="131"/>
      <c r="HQV39" s="131"/>
      <c r="HQW39" s="131"/>
      <c r="HQX39" s="131"/>
      <c r="HQY39" s="131"/>
      <c r="HQZ39" s="131"/>
      <c r="HRA39" s="131"/>
      <c r="HRB39" s="131"/>
      <c r="HRC39" s="131"/>
      <c r="HRD39" s="131"/>
      <c r="HRE39" s="131"/>
      <c r="HRF39" s="131"/>
      <c r="HRG39" s="131"/>
      <c r="HRH39" s="131"/>
      <c r="HRI39" s="131"/>
      <c r="HRJ39" s="131"/>
      <c r="HRK39" s="131"/>
      <c r="HRL39" s="131"/>
      <c r="HRM39" s="131"/>
      <c r="HRN39" s="131"/>
      <c r="HRO39" s="131"/>
      <c r="HRP39" s="131"/>
      <c r="HRQ39" s="131"/>
      <c r="HRR39" s="131"/>
      <c r="HRS39" s="131"/>
      <c r="HRT39" s="131"/>
      <c r="HRU39" s="131"/>
      <c r="HRV39" s="131"/>
      <c r="HRW39" s="131"/>
      <c r="HRX39" s="131"/>
      <c r="HRY39" s="131"/>
      <c r="HRZ39" s="131"/>
      <c r="HSA39" s="131"/>
      <c r="HSB39" s="131"/>
      <c r="HSC39" s="131"/>
      <c r="HSD39" s="131"/>
      <c r="HSE39" s="131"/>
      <c r="HSF39" s="131"/>
      <c r="HSG39" s="131"/>
      <c r="HSH39" s="131"/>
      <c r="HSI39" s="131"/>
      <c r="HSJ39" s="131"/>
      <c r="HSK39" s="131"/>
      <c r="HSL39" s="131"/>
      <c r="HSM39" s="131"/>
      <c r="HSN39" s="131"/>
      <c r="HSO39" s="131"/>
      <c r="HSP39" s="131"/>
      <c r="HSQ39" s="131"/>
      <c r="HSR39" s="131"/>
      <c r="HSS39" s="131"/>
      <c r="HST39" s="131"/>
      <c r="HSU39" s="131"/>
      <c r="HSV39" s="131"/>
      <c r="HSW39" s="131"/>
      <c r="HSX39" s="131"/>
      <c r="HSY39" s="131"/>
      <c r="HSZ39" s="131"/>
      <c r="HTA39" s="131"/>
      <c r="HTB39" s="131"/>
      <c r="HTC39" s="131"/>
      <c r="HTD39" s="131"/>
      <c r="HTE39" s="131"/>
      <c r="HTF39" s="131"/>
      <c r="HTG39" s="131"/>
      <c r="HTH39" s="131"/>
      <c r="HTI39" s="131"/>
      <c r="HTJ39" s="131"/>
      <c r="HTK39" s="131"/>
      <c r="HTL39" s="131"/>
      <c r="HTM39" s="131"/>
      <c r="HTN39" s="131"/>
      <c r="HTO39" s="131"/>
      <c r="HTP39" s="131"/>
      <c r="HTQ39" s="131"/>
      <c r="HTR39" s="131"/>
      <c r="HTS39" s="131"/>
      <c r="HTT39" s="131"/>
      <c r="HTU39" s="131"/>
      <c r="HTV39" s="131"/>
      <c r="HTW39" s="131"/>
      <c r="HTX39" s="131"/>
      <c r="HTY39" s="131"/>
      <c r="HTZ39" s="131"/>
      <c r="HUA39" s="131"/>
      <c r="HUB39" s="131"/>
      <c r="HUC39" s="131"/>
      <c r="HUD39" s="131"/>
      <c r="HUE39" s="131"/>
      <c r="HUF39" s="131"/>
      <c r="HUG39" s="131"/>
      <c r="HUH39" s="131"/>
      <c r="HUI39" s="131"/>
      <c r="HUJ39" s="131"/>
      <c r="HUK39" s="131"/>
      <c r="HUL39" s="131"/>
      <c r="HUM39" s="131"/>
      <c r="HUN39" s="131"/>
      <c r="HUO39" s="131"/>
      <c r="HUP39" s="131"/>
      <c r="HUQ39" s="131"/>
      <c r="HUR39" s="131"/>
      <c r="HUS39" s="131"/>
      <c r="HUT39" s="131"/>
      <c r="HUU39" s="131"/>
      <c r="HUV39" s="131"/>
      <c r="HUW39" s="131"/>
      <c r="HUX39" s="131"/>
      <c r="HUY39" s="131"/>
      <c r="HUZ39" s="131"/>
      <c r="HVA39" s="131"/>
      <c r="HVB39" s="131"/>
      <c r="HVC39" s="131"/>
      <c r="HVD39" s="131"/>
      <c r="HVE39" s="131"/>
      <c r="HVF39" s="131"/>
      <c r="HVG39" s="131"/>
      <c r="HVH39" s="131"/>
      <c r="HVI39" s="131"/>
      <c r="HVJ39" s="131"/>
      <c r="HVK39" s="131"/>
      <c r="HVL39" s="131"/>
      <c r="HVM39" s="131"/>
      <c r="HVN39" s="131"/>
      <c r="HVO39" s="131"/>
      <c r="HVP39" s="131"/>
      <c r="HVQ39" s="131"/>
      <c r="HVR39" s="131"/>
      <c r="HVS39" s="131"/>
      <c r="HVT39" s="131"/>
      <c r="HVU39" s="131"/>
      <c r="HVV39" s="131"/>
      <c r="HVW39" s="131"/>
      <c r="HVX39" s="131"/>
      <c r="HVY39" s="131"/>
      <c r="HVZ39" s="131"/>
      <c r="HWA39" s="131"/>
      <c r="HWB39" s="131"/>
      <c r="HWC39" s="131"/>
      <c r="HWD39" s="131"/>
      <c r="HWE39" s="131"/>
      <c r="HWF39" s="131"/>
      <c r="HWG39" s="131"/>
      <c r="HWH39" s="131"/>
      <c r="HWI39" s="131"/>
      <c r="HWJ39" s="131"/>
      <c r="HWK39" s="131"/>
      <c r="HWL39" s="131"/>
      <c r="HWM39" s="131"/>
      <c r="HWN39" s="131"/>
      <c r="HWO39" s="131"/>
      <c r="HWP39" s="131"/>
      <c r="HWQ39" s="131"/>
      <c r="HWR39" s="131"/>
      <c r="HWS39" s="131"/>
      <c r="HWT39" s="131"/>
      <c r="HWU39" s="131"/>
      <c r="HWV39" s="131"/>
      <c r="HWW39" s="131"/>
      <c r="HWX39" s="131"/>
      <c r="HWY39" s="131"/>
      <c r="HWZ39" s="131"/>
      <c r="HXA39" s="131"/>
      <c r="HXB39" s="131"/>
      <c r="HXC39" s="131"/>
      <c r="HXD39" s="131"/>
      <c r="HXE39" s="131"/>
      <c r="HXF39" s="131"/>
      <c r="HXG39" s="131"/>
      <c r="HXH39" s="131"/>
      <c r="HXI39" s="131"/>
      <c r="HXJ39" s="131"/>
      <c r="HXK39" s="131"/>
      <c r="HXL39" s="131"/>
      <c r="HXM39" s="131"/>
      <c r="HXN39" s="131"/>
      <c r="HXO39" s="131"/>
      <c r="HXP39" s="131"/>
      <c r="HXQ39" s="131"/>
      <c r="HXR39" s="131"/>
      <c r="HXS39" s="131"/>
      <c r="HXT39" s="131"/>
      <c r="HXU39" s="131"/>
      <c r="HXV39" s="131"/>
      <c r="HXW39" s="131"/>
      <c r="HXX39" s="131"/>
      <c r="HXY39" s="131"/>
      <c r="HXZ39" s="131"/>
      <c r="HYA39" s="131"/>
      <c r="HYB39" s="131"/>
      <c r="HYC39" s="131"/>
      <c r="HYD39" s="131"/>
      <c r="HYE39" s="131"/>
      <c r="HYF39" s="131"/>
      <c r="HYG39" s="131"/>
      <c r="HYH39" s="131"/>
      <c r="HYI39" s="131"/>
      <c r="HYJ39" s="131"/>
      <c r="HYK39" s="131"/>
      <c r="HYL39" s="131"/>
      <c r="HYM39" s="131"/>
      <c r="HYN39" s="131"/>
      <c r="HYO39" s="131"/>
      <c r="HYP39" s="131"/>
      <c r="HYQ39" s="131"/>
      <c r="HYR39" s="131"/>
      <c r="HYS39" s="131"/>
      <c r="HYT39" s="131"/>
      <c r="HYU39" s="131"/>
      <c r="HYV39" s="131"/>
      <c r="HYW39" s="131"/>
      <c r="HYX39" s="131"/>
      <c r="HYY39" s="131"/>
      <c r="HYZ39" s="131"/>
      <c r="HZA39" s="131"/>
      <c r="HZB39" s="131"/>
      <c r="HZC39" s="131"/>
      <c r="HZD39" s="131"/>
      <c r="HZE39" s="131"/>
      <c r="HZF39" s="131"/>
      <c r="HZG39" s="131"/>
      <c r="HZH39" s="131"/>
      <c r="HZI39" s="131"/>
      <c r="HZJ39" s="131"/>
      <c r="HZK39" s="131"/>
      <c r="HZL39" s="131"/>
      <c r="HZM39" s="131"/>
      <c r="HZN39" s="131"/>
      <c r="HZO39" s="131"/>
      <c r="HZP39" s="131"/>
      <c r="HZQ39" s="131"/>
      <c r="HZR39" s="131"/>
      <c r="HZS39" s="131"/>
      <c r="HZT39" s="131"/>
      <c r="HZU39" s="131"/>
      <c r="HZV39" s="131"/>
      <c r="HZW39" s="131"/>
      <c r="HZX39" s="131"/>
      <c r="HZY39" s="131"/>
      <c r="HZZ39" s="131"/>
      <c r="IAA39" s="131"/>
      <c r="IAB39" s="131"/>
      <c r="IAC39" s="131"/>
      <c r="IAD39" s="131"/>
      <c r="IAE39" s="131"/>
      <c r="IAF39" s="131"/>
      <c r="IAG39" s="131"/>
      <c r="IAH39" s="131"/>
      <c r="IAI39" s="131"/>
      <c r="IAJ39" s="131"/>
      <c r="IAK39" s="131"/>
      <c r="IAL39" s="131"/>
      <c r="IAM39" s="131"/>
      <c r="IAN39" s="131"/>
      <c r="IAO39" s="131"/>
      <c r="IAP39" s="131"/>
      <c r="IAQ39" s="131"/>
      <c r="IAR39" s="131"/>
      <c r="IAS39" s="131"/>
      <c r="IAT39" s="131"/>
      <c r="IAU39" s="131"/>
      <c r="IAV39" s="131"/>
      <c r="IAW39" s="131"/>
      <c r="IAX39" s="131"/>
      <c r="IAY39" s="131"/>
      <c r="IAZ39" s="131"/>
      <c r="IBA39" s="131"/>
      <c r="IBB39" s="131"/>
      <c r="IBC39" s="131"/>
      <c r="IBD39" s="131"/>
      <c r="IBE39" s="131"/>
      <c r="IBF39" s="131"/>
      <c r="IBG39" s="131"/>
      <c r="IBH39" s="131"/>
      <c r="IBI39" s="131"/>
      <c r="IBJ39" s="131"/>
      <c r="IBK39" s="131"/>
      <c r="IBL39" s="131"/>
      <c r="IBM39" s="131"/>
      <c r="IBN39" s="131"/>
      <c r="IBO39" s="131"/>
      <c r="IBP39" s="131"/>
      <c r="IBQ39" s="131"/>
      <c r="IBR39" s="131"/>
      <c r="IBS39" s="131"/>
      <c r="IBT39" s="131"/>
      <c r="IBU39" s="131"/>
      <c r="IBV39" s="131"/>
      <c r="IBW39" s="131"/>
      <c r="IBX39" s="131"/>
      <c r="IBY39" s="131"/>
      <c r="IBZ39" s="131"/>
      <c r="ICA39" s="131"/>
      <c r="ICB39" s="131"/>
      <c r="ICC39" s="131"/>
      <c r="ICD39" s="131"/>
      <c r="ICE39" s="131"/>
      <c r="ICF39" s="131"/>
      <c r="ICG39" s="131"/>
      <c r="ICH39" s="131"/>
      <c r="ICI39" s="131"/>
      <c r="ICJ39" s="131"/>
      <c r="ICK39" s="131"/>
      <c r="ICL39" s="131"/>
      <c r="ICM39" s="131"/>
      <c r="ICN39" s="131"/>
      <c r="ICO39" s="131"/>
      <c r="ICP39" s="131"/>
      <c r="ICQ39" s="131"/>
      <c r="ICR39" s="131"/>
      <c r="ICS39" s="131"/>
      <c r="ICT39" s="131"/>
      <c r="ICU39" s="131"/>
      <c r="ICV39" s="131"/>
      <c r="ICW39" s="131"/>
      <c r="ICX39" s="131"/>
      <c r="ICY39" s="131"/>
      <c r="ICZ39" s="131"/>
      <c r="IDA39" s="131"/>
      <c r="IDB39" s="131"/>
      <c r="IDC39" s="131"/>
      <c r="IDD39" s="131"/>
      <c r="IDE39" s="131"/>
      <c r="IDF39" s="131"/>
      <c r="IDG39" s="131"/>
      <c r="IDH39" s="131"/>
      <c r="IDI39" s="131"/>
      <c r="IDJ39" s="131"/>
      <c r="IDK39" s="131"/>
      <c r="IDL39" s="131"/>
      <c r="IDM39" s="131"/>
      <c r="IDN39" s="131"/>
      <c r="IDO39" s="131"/>
      <c r="IDP39" s="131"/>
      <c r="IDQ39" s="131"/>
      <c r="IDR39" s="131"/>
      <c r="IDS39" s="131"/>
      <c r="IDT39" s="131"/>
      <c r="IDU39" s="131"/>
      <c r="IDV39" s="131"/>
      <c r="IDW39" s="131"/>
      <c r="IDX39" s="131"/>
      <c r="IDY39" s="131"/>
      <c r="IDZ39" s="131"/>
      <c r="IEA39" s="131"/>
      <c r="IEB39" s="131"/>
      <c r="IEC39" s="131"/>
      <c r="IED39" s="131"/>
      <c r="IEE39" s="131"/>
      <c r="IEF39" s="131"/>
      <c r="IEG39" s="131"/>
      <c r="IEH39" s="131"/>
      <c r="IEI39" s="131"/>
      <c r="IEJ39" s="131"/>
      <c r="IEK39" s="131"/>
      <c r="IEL39" s="131"/>
      <c r="IEM39" s="131"/>
      <c r="IEN39" s="131"/>
      <c r="IEO39" s="131"/>
      <c r="IEP39" s="131"/>
      <c r="IEQ39" s="131"/>
      <c r="IER39" s="131"/>
      <c r="IES39" s="131"/>
      <c r="IET39" s="131"/>
      <c r="IEU39" s="131"/>
      <c r="IEV39" s="131"/>
      <c r="IEW39" s="131"/>
      <c r="IEX39" s="131"/>
      <c r="IEY39" s="131"/>
      <c r="IEZ39" s="131"/>
      <c r="IFA39" s="131"/>
      <c r="IFB39" s="131"/>
      <c r="IFC39" s="131"/>
      <c r="IFD39" s="131"/>
      <c r="IFE39" s="131"/>
      <c r="IFF39" s="131"/>
      <c r="IFG39" s="131"/>
      <c r="IFH39" s="131"/>
      <c r="IFI39" s="131"/>
      <c r="IFJ39" s="131"/>
      <c r="IFK39" s="131"/>
      <c r="IFL39" s="131"/>
      <c r="IFM39" s="131"/>
      <c r="IFN39" s="131"/>
      <c r="IFO39" s="131"/>
      <c r="IFP39" s="131"/>
      <c r="IFQ39" s="131"/>
      <c r="IFR39" s="131"/>
      <c r="IFS39" s="131"/>
      <c r="IFT39" s="131"/>
      <c r="IFU39" s="131"/>
      <c r="IFV39" s="131"/>
      <c r="IFW39" s="131"/>
      <c r="IFX39" s="131"/>
      <c r="IFY39" s="131"/>
      <c r="IFZ39" s="131"/>
      <c r="IGA39" s="131"/>
      <c r="IGB39" s="131"/>
      <c r="IGC39" s="131"/>
      <c r="IGD39" s="131"/>
      <c r="IGE39" s="131"/>
      <c r="IGF39" s="131"/>
      <c r="IGG39" s="131"/>
      <c r="IGH39" s="131"/>
      <c r="IGI39" s="131"/>
      <c r="IGJ39" s="131"/>
      <c r="IGK39" s="131"/>
      <c r="IGL39" s="131"/>
      <c r="IGM39" s="131"/>
      <c r="IGN39" s="131"/>
      <c r="IGO39" s="131"/>
      <c r="IGP39" s="131"/>
      <c r="IGQ39" s="131"/>
      <c r="IGR39" s="131"/>
      <c r="IGS39" s="131"/>
      <c r="IGT39" s="131"/>
      <c r="IGU39" s="131"/>
      <c r="IGV39" s="131"/>
      <c r="IGW39" s="131"/>
      <c r="IGX39" s="131"/>
      <c r="IGY39" s="131"/>
      <c r="IGZ39" s="131"/>
      <c r="IHA39" s="131"/>
      <c r="IHB39" s="131"/>
      <c r="IHC39" s="131"/>
      <c r="IHD39" s="131"/>
      <c r="IHE39" s="131"/>
      <c r="IHF39" s="131"/>
      <c r="IHG39" s="131"/>
      <c r="IHH39" s="131"/>
      <c r="IHI39" s="131"/>
      <c r="IHJ39" s="131"/>
      <c r="IHK39" s="131"/>
      <c r="IHL39" s="131"/>
      <c r="IHM39" s="131"/>
      <c r="IHN39" s="131"/>
      <c r="IHO39" s="131"/>
      <c r="IHP39" s="131"/>
      <c r="IHQ39" s="131"/>
      <c r="IHR39" s="131"/>
      <c r="IHS39" s="131"/>
      <c r="IHT39" s="131"/>
      <c r="IHU39" s="131"/>
      <c r="IHV39" s="131"/>
      <c r="IHW39" s="131"/>
      <c r="IHX39" s="131"/>
      <c r="IHY39" s="131"/>
      <c r="IHZ39" s="131"/>
      <c r="IIA39" s="131"/>
      <c r="IIB39" s="131"/>
      <c r="IIC39" s="131"/>
      <c r="IID39" s="131"/>
      <c r="IIE39" s="131"/>
      <c r="IIF39" s="131"/>
      <c r="IIG39" s="131"/>
      <c r="IIH39" s="131"/>
      <c r="III39" s="131"/>
      <c r="IIJ39" s="131"/>
      <c r="IIK39" s="131"/>
      <c r="IIL39" s="131"/>
      <c r="IIM39" s="131"/>
      <c r="IIN39" s="131"/>
      <c r="IIO39" s="131"/>
      <c r="IIP39" s="131"/>
      <c r="IIQ39" s="131"/>
      <c r="IIR39" s="131"/>
      <c r="IIS39" s="131"/>
      <c r="IIT39" s="131"/>
      <c r="IIU39" s="131"/>
      <c r="IIV39" s="131"/>
      <c r="IIW39" s="131"/>
      <c r="IIX39" s="131"/>
      <c r="IIY39" s="131"/>
      <c r="IIZ39" s="131"/>
      <c r="IJA39" s="131"/>
      <c r="IJB39" s="131"/>
      <c r="IJC39" s="131"/>
      <c r="IJD39" s="131"/>
      <c r="IJE39" s="131"/>
      <c r="IJF39" s="131"/>
      <c r="IJG39" s="131"/>
      <c r="IJH39" s="131"/>
      <c r="IJI39" s="131"/>
      <c r="IJJ39" s="131"/>
      <c r="IJK39" s="131"/>
      <c r="IJL39" s="131"/>
      <c r="IJM39" s="131"/>
      <c r="IJN39" s="131"/>
      <c r="IJO39" s="131"/>
      <c r="IJP39" s="131"/>
      <c r="IJQ39" s="131"/>
      <c r="IJR39" s="131"/>
      <c r="IJS39" s="131"/>
      <c r="IJT39" s="131"/>
      <c r="IJU39" s="131"/>
      <c r="IJV39" s="131"/>
      <c r="IJW39" s="131"/>
      <c r="IJX39" s="131"/>
      <c r="IJY39" s="131"/>
      <c r="IJZ39" s="131"/>
      <c r="IKA39" s="131"/>
      <c r="IKB39" s="131"/>
      <c r="IKC39" s="131"/>
      <c r="IKD39" s="131"/>
      <c r="IKE39" s="131"/>
      <c r="IKF39" s="131"/>
      <c r="IKG39" s="131"/>
      <c r="IKH39" s="131"/>
      <c r="IKI39" s="131"/>
      <c r="IKJ39" s="131"/>
      <c r="IKK39" s="131"/>
      <c r="IKL39" s="131"/>
      <c r="IKM39" s="131"/>
      <c r="IKN39" s="131"/>
      <c r="IKO39" s="131"/>
      <c r="IKP39" s="131"/>
      <c r="IKQ39" s="131"/>
      <c r="IKR39" s="131"/>
      <c r="IKS39" s="131"/>
      <c r="IKT39" s="131"/>
      <c r="IKU39" s="131"/>
      <c r="IKV39" s="131"/>
      <c r="IKW39" s="131"/>
      <c r="IKX39" s="131"/>
      <c r="IKY39" s="131"/>
      <c r="IKZ39" s="131"/>
      <c r="ILA39" s="131"/>
      <c r="ILB39" s="131"/>
      <c r="ILC39" s="131"/>
      <c r="ILD39" s="131"/>
      <c r="ILE39" s="131"/>
      <c r="ILF39" s="131"/>
      <c r="ILG39" s="131"/>
      <c r="ILH39" s="131"/>
      <c r="ILI39" s="131"/>
      <c r="ILJ39" s="131"/>
      <c r="ILK39" s="131"/>
      <c r="ILL39" s="131"/>
      <c r="ILM39" s="131"/>
      <c r="ILN39" s="131"/>
      <c r="ILO39" s="131"/>
      <c r="ILP39" s="131"/>
      <c r="ILQ39" s="131"/>
      <c r="ILR39" s="131"/>
      <c r="ILS39" s="131"/>
      <c r="ILT39" s="131"/>
      <c r="ILU39" s="131"/>
      <c r="ILV39" s="131"/>
      <c r="ILW39" s="131"/>
      <c r="ILX39" s="131"/>
      <c r="ILY39" s="131"/>
      <c r="ILZ39" s="131"/>
      <c r="IMA39" s="131"/>
      <c r="IMB39" s="131"/>
      <c r="IMC39" s="131"/>
      <c r="IMD39" s="131"/>
      <c r="IME39" s="131"/>
      <c r="IMF39" s="131"/>
      <c r="IMG39" s="131"/>
      <c r="IMH39" s="131"/>
      <c r="IMI39" s="131"/>
      <c r="IMJ39" s="131"/>
      <c r="IMK39" s="131"/>
      <c r="IML39" s="131"/>
      <c r="IMM39" s="131"/>
      <c r="IMN39" s="131"/>
      <c r="IMO39" s="131"/>
      <c r="IMP39" s="131"/>
      <c r="IMQ39" s="131"/>
      <c r="IMR39" s="131"/>
      <c r="IMS39" s="131"/>
      <c r="IMT39" s="131"/>
      <c r="IMU39" s="131"/>
      <c r="IMV39" s="131"/>
      <c r="IMW39" s="131"/>
      <c r="IMX39" s="131"/>
      <c r="IMY39" s="131"/>
      <c r="IMZ39" s="131"/>
      <c r="INA39" s="131"/>
      <c r="INB39" s="131"/>
      <c r="INC39" s="131"/>
      <c r="IND39" s="131"/>
      <c r="INE39" s="131"/>
      <c r="INF39" s="131"/>
      <c r="ING39" s="131"/>
      <c r="INH39" s="131"/>
      <c r="INI39" s="131"/>
      <c r="INJ39" s="131"/>
      <c r="INK39" s="131"/>
      <c r="INL39" s="131"/>
      <c r="INM39" s="131"/>
      <c r="INN39" s="131"/>
      <c r="INO39" s="131"/>
      <c r="INP39" s="131"/>
      <c r="INQ39" s="131"/>
      <c r="INR39" s="131"/>
      <c r="INS39" s="131"/>
      <c r="INT39" s="131"/>
      <c r="INU39" s="131"/>
      <c r="INV39" s="131"/>
      <c r="INW39" s="131"/>
      <c r="INX39" s="131"/>
      <c r="INY39" s="131"/>
      <c r="INZ39" s="131"/>
      <c r="IOA39" s="131"/>
      <c r="IOB39" s="131"/>
      <c r="IOC39" s="131"/>
      <c r="IOD39" s="131"/>
      <c r="IOE39" s="131"/>
      <c r="IOF39" s="131"/>
      <c r="IOG39" s="131"/>
      <c r="IOH39" s="131"/>
      <c r="IOI39" s="131"/>
      <c r="IOJ39" s="131"/>
      <c r="IOK39" s="131"/>
      <c r="IOL39" s="131"/>
      <c r="IOM39" s="131"/>
      <c r="ION39" s="131"/>
      <c r="IOO39" s="131"/>
      <c r="IOP39" s="131"/>
      <c r="IOQ39" s="131"/>
      <c r="IOR39" s="131"/>
      <c r="IOS39" s="131"/>
      <c r="IOT39" s="131"/>
      <c r="IOU39" s="131"/>
      <c r="IOV39" s="131"/>
      <c r="IOW39" s="131"/>
      <c r="IOX39" s="131"/>
      <c r="IOY39" s="131"/>
      <c r="IOZ39" s="131"/>
      <c r="IPA39" s="131"/>
      <c r="IPB39" s="131"/>
      <c r="IPC39" s="131"/>
      <c r="IPD39" s="131"/>
      <c r="IPE39" s="131"/>
      <c r="IPF39" s="131"/>
      <c r="IPG39" s="131"/>
      <c r="IPH39" s="131"/>
      <c r="IPI39" s="131"/>
      <c r="IPJ39" s="131"/>
      <c r="IPK39" s="131"/>
      <c r="IPL39" s="131"/>
      <c r="IPM39" s="131"/>
      <c r="IPN39" s="131"/>
      <c r="IPO39" s="131"/>
      <c r="IPP39" s="131"/>
      <c r="IPQ39" s="131"/>
      <c r="IPR39" s="131"/>
      <c r="IPS39" s="131"/>
      <c r="IPT39" s="131"/>
      <c r="IPU39" s="131"/>
      <c r="IPV39" s="131"/>
      <c r="IPW39" s="131"/>
      <c r="IPX39" s="131"/>
      <c r="IPY39" s="131"/>
      <c r="IPZ39" s="131"/>
      <c r="IQA39" s="131"/>
      <c r="IQB39" s="131"/>
      <c r="IQC39" s="131"/>
      <c r="IQD39" s="131"/>
      <c r="IQE39" s="131"/>
      <c r="IQF39" s="131"/>
      <c r="IQG39" s="131"/>
      <c r="IQH39" s="131"/>
      <c r="IQI39" s="131"/>
      <c r="IQJ39" s="131"/>
      <c r="IQK39" s="131"/>
      <c r="IQL39" s="131"/>
      <c r="IQM39" s="131"/>
      <c r="IQN39" s="131"/>
      <c r="IQO39" s="131"/>
      <c r="IQP39" s="131"/>
      <c r="IQQ39" s="131"/>
      <c r="IQR39" s="131"/>
      <c r="IQS39" s="131"/>
      <c r="IQT39" s="131"/>
      <c r="IQU39" s="131"/>
      <c r="IQV39" s="131"/>
      <c r="IQW39" s="131"/>
      <c r="IQX39" s="131"/>
      <c r="IQY39" s="131"/>
      <c r="IQZ39" s="131"/>
      <c r="IRA39" s="131"/>
      <c r="IRB39" s="131"/>
      <c r="IRC39" s="131"/>
      <c r="IRD39" s="131"/>
      <c r="IRE39" s="131"/>
      <c r="IRF39" s="131"/>
      <c r="IRG39" s="131"/>
      <c r="IRH39" s="131"/>
      <c r="IRI39" s="131"/>
      <c r="IRJ39" s="131"/>
      <c r="IRK39" s="131"/>
      <c r="IRL39" s="131"/>
      <c r="IRM39" s="131"/>
      <c r="IRN39" s="131"/>
      <c r="IRO39" s="131"/>
      <c r="IRP39" s="131"/>
      <c r="IRQ39" s="131"/>
      <c r="IRR39" s="131"/>
      <c r="IRS39" s="131"/>
      <c r="IRT39" s="131"/>
      <c r="IRU39" s="131"/>
      <c r="IRV39" s="131"/>
      <c r="IRW39" s="131"/>
      <c r="IRX39" s="131"/>
      <c r="IRY39" s="131"/>
      <c r="IRZ39" s="131"/>
      <c r="ISA39" s="131"/>
      <c r="ISB39" s="131"/>
      <c r="ISC39" s="131"/>
      <c r="ISD39" s="131"/>
      <c r="ISE39" s="131"/>
      <c r="ISF39" s="131"/>
      <c r="ISG39" s="131"/>
      <c r="ISH39" s="131"/>
      <c r="ISI39" s="131"/>
      <c r="ISJ39" s="131"/>
      <c r="ISK39" s="131"/>
      <c r="ISL39" s="131"/>
      <c r="ISM39" s="131"/>
      <c r="ISN39" s="131"/>
      <c r="ISO39" s="131"/>
      <c r="ISP39" s="131"/>
      <c r="ISQ39" s="131"/>
      <c r="ISR39" s="131"/>
      <c r="ISS39" s="131"/>
      <c r="IST39" s="131"/>
      <c r="ISU39" s="131"/>
      <c r="ISV39" s="131"/>
      <c r="ISW39" s="131"/>
      <c r="ISX39" s="131"/>
      <c r="ISY39" s="131"/>
      <c r="ISZ39" s="131"/>
      <c r="ITA39" s="131"/>
      <c r="ITB39" s="131"/>
      <c r="ITC39" s="131"/>
      <c r="ITD39" s="131"/>
      <c r="ITE39" s="131"/>
      <c r="ITF39" s="131"/>
      <c r="ITG39" s="131"/>
      <c r="ITH39" s="131"/>
      <c r="ITI39" s="131"/>
      <c r="ITJ39" s="131"/>
      <c r="ITK39" s="131"/>
      <c r="ITL39" s="131"/>
      <c r="ITM39" s="131"/>
      <c r="ITN39" s="131"/>
      <c r="ITO39" s="131"/>
      <c r="ITP39" s="131"/>
      <c r="ITQ39" s="131"/>
      <c r="ITR39" s="131"/>
      <c r="ITS39" s="131"/>
      <c r="ITT39" s="131"/>
      <c r="ITU39" s="131"/>
      <c r="ITV39" s="131"/>
      <c r="ITW39" s="131"/>
      <c r="ITX39" s="131"/>
      <c r="ITY39" s="131"/>
      <c r="ITZ39" s="131"/>
      <c r="IUA39" s="131"/>
      <c r="IUB39" s="131"/>
      <c r="IUC39" s="131"/>
      <c r="IUD39" s="131"/>
      <c r="IUE39" s="131"/>
      <c r="IUF39" s="131"/>
      <c r="IUG39" s="131"/>
      <c r="IUH39" s="131"/>
      <c r="IUI39" s="131"/>
      <c r="IUJ39" s="131"/>
      <c r="IUK39" s="131"/>
      <c r="IUL39" s="131"/>
      <c r="IUM39" s="131"/>
      <c r="IUN39" s="131"/>
      <c r="IUO39" s="131"/>
      <c r="IUP39" s="131"/>
      <c r="IUQ39" s="131"/>
      <c r="IUR39" s="131"/>
      <c r="IUS39" s="131"/>
      <c r="IUT39" s="131"/>
      <c r="IUU39" s="131"/>
      <c r="IUV39" s="131"/>
      <c r="IUW39" s="131"/>
      <c r="IUX39" s="131"/>
      <c r="IUY39" s="131"/>
      <c r="IUZ39" s="131"/>
      <c r="IVA39" s="131"/>
      <c r="IVB39" s="131"/>
      <c r="IVC39" s="131"/>
      <c r="IVD39" s="131"/>
      <c r="IVE39" s="131"/>
      <c r="IVF39" s="131"/>
      <c r="IVG39" s="131"/>
      <c r="IVH39" s="131"/>
      <c r="IVI39" s="131"/>
      <c r="IVJ39" s="131"/>
      <c r="IVK39" s="131"/>
      <c r="IVL39" s="131"/>
      <c r="IVM39" s="131"/>
      <c r="IVN39" s="131"/>
      <c r="IVO39" s="131"/>
      <c r="IVP39" s="131"/>
      <c r="IVQ39" s="131"/>
      <c r="IVR39" s="131"/>
      <c r="IVS39" s="131"/>
      <c r="IVT39" s="131"/>
      <c r="IVU39" s="131"/>
      <c r="IVV39" s="131"/>
      <c r="IVW39" s="131"/>
      <c r="IVX39" s="131"/>
      <c r="IVY39" s="131"/>
      <c r="IVZ39" s="131"/>
      <c r="IWA39" s="131"/>
      <c r="IWB39" s="131"/>
      <c r="IWC39" s="131"/>
      <c r="IWD39" s="131"/>
      <c r="IWE39" s="131"/>
      <c r="IWF39" s="131"/>
      <c r="IWG39" s="131"/>
      <c r="IWH39" s="131"/>
      <c r="IWI39" s="131"/>
      <c r="IWJ39" s="131"/>
      <c r="IWK39" s="131"/>
      <c r="IWL39" s="131"/>
      <c r="IWM39" s="131"/>
      <c r="IWN39" s="131"/>
      <c r="IWO39" s="131"/>
      <c r="IWP39" s="131"/>
      <c r="IWQ39" s="131"/>
      <c r="IWR39" s="131"/>
      <c r="IWS39" s="131"/>
      <c r="IWT39" s="131"/>
      <c r="IWU39" s="131"/>
      <c r="IWV39" s="131"/>
      <c r="IWW39" s="131"/>
      <c r="IWX39" s="131"/>
      <c r="IWY39" s="131"/>
      <c r="IWZ39" s="131"/>
      <c r="IXA39" s="131"/>
      <c r="IXB39" s="131"/>
      <c r="IXC39" s="131"/>
      <c r="IXD39" s="131"/>
      <c r="IXE39" s="131"/>
      <c r="IXF39" s="131"/>
      <c r="IXG39" s="131"/>
      <c r="IXH39" s="131"/>
      <c r="IXI39" s="131"/>
      <c r="IXJ39" s="131"/>
      <c r="IXK39" s="131"/>
      <c r="IXL39" s="131"/>
      <c r="IXM39" s="131"/>
      <c r="IXN39" s="131"/>
      <c r="IXO39" s="131"/>
      <c r="IXP39" s="131"/>
      <c r="IXQ39" s="131"/>
      <c r="IXR39" s="131"/>
      <c r="IXS39" s="131"/>
      <c r="IXT39" s="131"/>
      <c r="IXU39" s="131"/>
      <c r="IXV39" s="131"/>
      <c r="IXW39" s="131"/>
      <c r="IXX39" s="131"/>
      <c r="IXY39" s="131"/>
      <c r="IXZ39" s="131"/>
      <c r="IYA39" s="131"/>
      <c r="IYB39" s="131"/>
      <c r="IYC39" s="131"/>
      <c r="IYD39" s="131"/>
      <c r="IYE39" s="131"/>
      <c r="IYF39" s="131"/>
      <c r="IYG39" s="131"/>
      <c r="IYH39" s="131"/>
      <c r="IYI39" s="131"/>
      <c r="IYJ39" s="131"/>
      <c r="IYK39" s="131"/>
      <c r="IYL39" s="131"/>
      <c r="IYM39" s="131"/>
      <c r="IYN39" s="131"/>
      <c r="IYO39" s="131"/>
      <c r="IYP39" s="131"/>
      <c r="IYQ39" s="131"/>
      <c r="IYR39" s="131"/>
      <c r="IYS39" s="131"/>
      <c r="IYT39" s="131"/>
      <c r="IYU39" s="131"/>
      <c r="IYV39" s="131"/>
      <c r="IYW39" s="131"/>
      <c r="IYX39" s="131"/>
      <c r="IYY39" s="131"/>
      <c r="IYZ39" s="131"/>
      <c r="IZA39" s="131"/>
      <c r="IZB39" s="131"/>
      <c r="IZC39" s="131"/>
      <c r="IZD39" s="131"/>
      <c r="IZE39" s="131"/>
      <c r="IZF39" s="131"/>
      <c r="IZG39" s="131"/>
      <c r="IZH39" s="131"/>
      <c r="IZI39" s="131"/>
      <c r="IZJ39" s="131"/>
      <c r="IZK39" s="131"/>
      <c r="IZL39" s="131"/>
      <c r="IZM39" s="131"/>
      <c r="IZN39" s="131"/>
      <c r="IZO39" s="131"/>
      <c r="IZP39" s="131"/>
      <c r="IZQ39" s="131"/>
      <c r="IZR39" s="131"/>
      <c r="IZS39" s="131"/>
      <c r="IZT39" s="131"/>
      <c r="IZU39" s="131"/>
      <c r="IZV39" s="131"/>
      <c r="IZW39" s="131"/>
      <c r="IZX39" s="131"/>
      <c r="IZY39" s="131"/>
      <c r="IZZ39" s="131"/>
      <c r="JAA39" s="131"/>
      <c r="JAB39" s="131"/>
      <c r="JAC39" s="131"/>
      <c r="JAD39" s="131"/>
      <c r="JAE39" s="131"/>
      <c r="JAF39" s="131"/>
      <c r="JAG39" s="131"/>
      <c r="JAH39" s="131"/>
      <c r="JAI39" s="131"/>
      <c r="JAJ39" s="131"/>
      <c r="JAK39" s="131"/>
      <c r="JAL39" s="131"/>
      <c r="JAM39" s="131"/>
      <c r="JAN39" s="131"/>
      <c r="JAO39" s="131"/>
      <c r="JAP39" s="131"/>
      <c r="JAQ39" s="131"/>
      <c r="JAR39" s="131"/>
      <c r="JAS39" s="131"/>
      <c r="JAT39" s="131"/>
      <c r="JAU39" s="131"/>
      <c r="JAV39" s="131"/>
      <c r="JAW39" s="131"/>
      <c r="JAX39" s="131"/>
      <c r="JAY39" s="131"/>
      <c r="JAZ39" s="131"/>
      <c r="JBA39" s="131"/>
      <c r="JBB39" s="131"/>
      <c r="JBC39" s="131"/>
      <c r="JBD39" s="131"/>
      <c r="JBE39" s="131"/>
      <c r="JBF39" s="131"/>
      <c r="JBG39" s="131"/>
      <c r="JBH39" s="131"/>
      <c r="JBI39" s="131"/>
      <c r="JBJ39" s="131"/>
      <c r="JBK39" s="131"/>
      <c r="JBL39" s="131"/>
      <c r="JBM39" s="131"/>
      <c r="JBN39" s="131"/>
      <c r="JBO39" s="131"/>
      <c r="JBP39" s="131"/>
      <c r="JBQ39" s="131"/>
      <c r="JBR39" s="131"/>
      <c r="JBS39" s="131"/>
      <c r="JBT39" s="131"/>
      <c r="JBU39" s="131"/>
      <c r="JBV39" s="131"/>
      <c r="JBW39" s="131"/>
      <c r="JBX39" s="131"/>
      <c r="JBY39" s="131"/>
      <c r="JBZ39" s="131"/>
      <c r="JCA39" s="131"/>
      <c r="JCB39" s="131"/>
      <c r="JCC39" s="131"/>
      <c r="JCD39" s="131"/>
      <c r="JCE39" s="131"/>
      <c r="JCF39" s="131"/>
      <c r="JCG39" s="131"/>
      <c r="JCH39" s="131"/>
      <c r="JCI39" s="131"/>
      <c r="JCJ39" s="131"/>
      <c r="JCK39" s="131"/>
      <c r="JCL39" s="131"/>
      <c r="JCM39" s="131"/>
      <c r="JCN39" s="131"/>
      <c r="JCO39" s="131"/>
      <c r="JCP39" s="131"/>
      <c r="JCQ39" s="131"/>
      <c r="JCR39" s="131"/>
      <c r="JCS39" s="131"/>
      <c r="JCT39" s="131"/>
      <c r="JCU39" s="131"/>
      <c r="JCV39" s="131"/>
      <c r="JCW39" s="131"/>
      <c r="JCX39" s="131"/>
      <c r="JCY39" s="131"/>
      <c r="JCZ39" s="131"/>
      <c r="JDA39" s="131"/>
      <c r="JDB39" s="131"/>
      <c r="JDC39" s="131"/>
      <c r="JDD39" s="131"/>
      <c r="JDE39" s="131"/>
      <c r="JDF39" s="131"/>
      <c r="JDG39" s="131"/>
      <c r="JDH39" s="131"/>
      <c r="JDI39" s="131"/>
      <c r="JDJ39" s="131"/>
      <c r="JDK39" s="131"/>
      <c r="JDL39" s="131"/>
      <c r="JDM39" s="131"/>
      <c r="JDN39" s="131"/>
      <c r="JDO39" s="131"/>
      <c r="JDP39" s="131"/>
      <c r="JDQ39" s="131"/>
      <c r="JDR39" s="131"/>
      <c r="JDS39" s="131"/>
      <c r="JDT39" s="131"/>
      <c r="JDU39" s="131"/>
      <c r="JDV39" s="131"/>
      <c r="JDW39" s="131"/>
      <c r="JDX39" s="131"/>
      <c r="JDY39" s="131"/>
      <c r="JDZ39" s="131"/>
      <c r="JEA39" s="131"/>
      <c r="JEB39" s="131"/>
      <c r="JEC39" s="131"/>
      <c r="JED39" s="131"/>
      <c r="JEE39" s="131"/>
      <c r="JEF39" s="131"/>
      <c r="JEG39" s="131"/>
      <c r="JEH39" s="131"/>
      <c r="JEI39" s="131"/>
      <c r="JEJ39" s="131"/>
      <c r="JEK39" s="131"/>
      <c r="JEL39" s="131"/>
      <c r="JEM39" s="131"/>
      <c r="JEN39" s="131"/>
      <c r="JEO39" s="131"/>
      <c r="JEP39" s="131"/>
      <c r="JEQ39" s="131"/>
      <c r="JER39" s="131"/>
      <c r="JES39" s="131"/>
      <c r="JET39" s="131"/>
      <c r="JEU39" s="131"/>
      <c r="JEV39" s="131"/>
      <c r="JEW39" s="131"/>
      <c r="JEX39" s="131"/>
      <c r="JEY39" s="131"/>
      <c r="JEZ39" s="131"/>
      <c r="JFA39" s="131"/>
      <c r="JFB39" s="131"/>
      <c r="JFC39" s="131"/>
      <c r="JFD39" s="131"/>
      <c r="JFE39" s="131"/>
      <c r="JFF39" s="131"/>
      <c r="JFG39" s="131"/>
      <c r="JFH39" s="131"/>
      <c r="JFI39" s="131"/>
      <c r="JFJ39" s="131"/>
      <c r="JFK39" s="131"/>
      <c r="JFL39" s="131"/>
      <c r="JFM39" s="131"/>
      <c r="JFN39" s="131"/>
      <c r="JFO39" s="131"/>
      <c r="JFP39" s="131"/>
      <c r="JFQ39" s="131"/>
      <c r="JFR39" s="131"/>
      <c r="JFS39" s="131"/>
      <c r="JFT39" s="131"/>
      <c r="JFU39" s="131"/>
      <c r="JFV39" s="131"/>
      <c r="JFW39" s="131"/>
      <c r="JFX39" s="131"/>
      <c r="JFY39" s="131"/>
      <c r="JFZ39" s="131"/>
      <c r="JGA39" s="131"/>
      <c r="JGB39" s="131"/>
      <c r="JGC39" s="131"/>
      <c r="JGD39" s="131"/>
      <c r="JGE39" s="131"/>
      <c r="JGF39" s="131"/>
      <c r="JGG39" s="131"/>
      <c r="JGH39" s="131"/>
      <c r="JGI39" s="131"/>
      <c r="JGJ39" s="131"/>
      <c r="JGK39" s="131"/>
      <c r="JGL39" s="131"/>
      <c r="JGM39" s="131"/>
      <c r="JGN39" s="131"/>
      <c r="JGO39" s="131"/>
      <c r="JGP39" s="131"/>
      <c r="JGQ39" s="131"/>
      <c r="JGR39" s="131"/>
      <c r="JGS39" s="131"/>
      <c r="JGT39" s="131"/>
      <c r="JGU39" s="131"/>
      <c r="JGV39" s="131"/>
      <c r="JGW39" s="131"/>
      <c r="JGX39" s="131"/>
      <c r="JGY39" s="131"/>
      <c r="JGZ39" s="131"/>
      <c r="JHA39" s="131"/>
      <c r="JHB39" s="131"/>
      <c r="JHC39" s="131"/>
      <c r="JHD39" s="131"/>
      <c r="JHE39" s="131"/>
      <c r="JHF39" s="131"/>
      <c r="JHG39" s="131"/>
      <c r="JHH39" s="131"/>
      <c r="JHI39" s="131"/>
      <c r="JHJ39" s="131"/>
      <c r="JHK39" s="131"/>
      <c r="JHL39" s="131"/>
      <c r="JHM39" s="131"/>
      <c r="JHN39" s="131"/>
      <c r="JHO39" s="131"/>
      <c r="JHP39" s="131"/>
      <c r="JHQ39" s="131"/>
      <c r="JHR39" s="131"/>
      <c r="JHS39" s="131"/>
      <c r="JHT39" s="131"/>
      <c r="JHU39" s="131"/>
      <c r="JHV39" s="131"/>
      <c r="JHW39" s="131"/>
      <c r="JHX39" s="131"/>
      <c r="JHY39" s="131"/>
      <c r="JHZ39" s="131"/>
      <c r="JIA39" s="131"/>
      <c r="JIB39" s="131"/>
      <c r="JIC39" s="131"/>
      <c r="JID39" s="131"/>
      <c r="JIE39" s="131"/>
      <c r="JIF39" s="131"/>
      <c r="JIG39" s="131"/>
      <c r="JIH39" s="131"/>
      <c r="JII39" s="131"/>
      <c r="JIJ39" s="131"/>
      <c r="JIK39" s="131"/>
      <c r="JIL39" s="131"/>
      <c r="JIM39" s="131"/>
      <c r="JIN39" s="131"/>
      <c r="JIO39" s="131"/>
      <c r="JIP39" s="131"/>
      <c r="JIQ39" s="131"/>
      <c r="JIR39" s="131"/>
      <c r="JIS39" s="131"/>
      <c r="JIT39" s="131"/>
      <c r="JIU39" s="131"/>
      <c r="JIV39" s="131"/>
      <c r="JIW39" s="131"/>
      <c r="JIX39" s="131"/>
      <c r="JIY39" s="131"/>
      <c r="JIZ39" s="131"/>
      <c r="JJA39" s="131"/>
      <c r="JJB39" s="131"/>
      <c r="JJC39" s="131"/>
      <c r="JJD39" s="131"/>
      <c r="JJE39" s="131"/>
      <c r="JJF39" s="131"/>
      <c r="JJG39" s="131"/>
      <c r="JJH39" s="131"/>
      <c r="JJI39" s="131"/>
      <c r="JJJ39" s="131"/>
      <c r="JJK39" s="131"/>
      <c r="JJL39" s="131"/>
      <c r="JJM39" s="131"/>
      <c r="JJN39" s="131"/>
      <c r="JJO39" s="131"/>
      <c r="JJP39" s="131"/>
      <c r="JJQ39" s="131"/>
      <c r="JJR39" s="131"/>
      <c r="JJS39" s="131"/>
      <c r="JJT39" s="131"/>
      <c r="JJU39" s="131"/>
      <c r="JJV39" s="131"/>
      <c r="JJW39" s="131"/>
      <c r="JJX39" s="131"/>
      <c r="JJY39" s="131"/>
      <c r="JJZ39" s="131"/>
      <c r="JKA39" s="131"/>
      <c r="JKB39" s="131"/>
      <c r="JKC39" s="131"/>
      <c r="JKD39" s="131"/>
      <c r="JKE39" s="131"/>
      <c r="JKF39" s="131"/>
      <c r="JKG39" s="131"/>
      <c r="JKH39" s="131"/>
      <c r="JKI39" s="131"/>
      <c r="JKJ39" s="131"/>
      <c r="JKK39" s="131"/>
      <c r="JKL39" s="131"/>
      <c r="JKM39" s="131"/>
      <c r="JKN39" s="131"/>
      <c r="JKO39" s="131"/>
      <c r="JKP39" s="131"/>
      <c r="JKQ39" s="131"/>
      <c r="JKR39" s="131"/>
      <c r="JKS39" s="131"/>
      <c r="JKT39" s="131"/>
      <c r="JKU39" s="131"/>
      <c r="JKV39" s="131"/>
      <c r="JKW39" s="131"/>
      <c r="JKX39" s="131"/>
      <c r="JKY39" s="131"/>
      <c r="JKZ39" s="131"/>
      <c r="JLA39" s="131"/>
      <c r="JLB39" s="131"/>
      <c r="JLC39" s="131"/>
      <c r="JLD39" s="131"/>
      <c r="JLE39" s="131"/>
      <c r="JLF39" s="131"/>
      <c r="JLG39" s="131"/>
      <c r="JLH39" s="131"/>
      <c r="JLI39" s="131"/>
      <c r="JLJ39" s="131"/>
      <c r="JLK39" s="131"/>
      <c r="JLL39" s="131"/>
      <c r="JLM39" s="131"/>
      <c r="JLN39" s="131"/>
      <c r="JLO39" s="131"/>
      <c r="JLP39" s="131"/>
      <c r="JLQ39" s="131"/>
      <c r="JLR39" s="131"/>
      <c r="JLS39" s="131"/>
      <c r="JLT39" s="131"/>
      <c r="JLU39" s="131"/>
      <c r="JLV39" s="131"/>
      <c r="JLW39" s="131"/>
      <c r="JLX39" s="131"/>
      <c r="JLY39" s="131"/>
      <c r="JLZ39" s="131"/>
      <c r="JMA39" s="131"/>
      <c r="JMB39" s="131"/>
      <c r="JMC39" s="131"/>
      <c r="JMD39" s="131"/>
      <c r="JME39" s="131"/>
      <c r="JMF39" s="131"/>
      <c r="JMG39" s="131"/>
      <c r="JMH39" s="131"/>
      <c r="JMI39" s="131"/>
      <c r="JMJ39" s="131"/>
      <c r="JMK39" s="131"/>
      <c r="JML39" s="131"/>
      <c r="JMM39" s="131"/>
      <c r="JMN39" s="131"/>
      <c r="JMO39" s="131"/>
      <c r="JMP39" s="131"/>
      <c r="JMQ39" s="131"/>
      <c r="JMR39" s="131"/>
      <c r="JMS39" s="131"/>
      <c r="JMT39" s="131"/>
      <c r="JMU39" s="131"/>
      <c r="JMV39" s="131"/>
      <c r="JMW39" s="131"/>
      <c r="JMX39" s="131"/>
      <c r="JMY39" s="131"/>
      <c r="JMZ39" s="131"/>
      <c r="JNA39" s="131"/>
      <c r="JNB39" s="131"/>
      <c r="JNC39" s="131"/>
      <c r="JND39" s="131"/>
      <c r="JNE39" s="131"/>
      <c r="JNF39" s="131"/>
      <c r="JNG39" s="131"/>
      <c r="JNH39" s="131"/>
      <c r="JNI39" s="131"/>
      <c r="JNJ39" s="131"/>
      <c r="JNK39" s="131"/>
      <c r="JNL39" s="131"/>
      <c r="JNM39" s="131"/>
      <c r="JNN39" s="131"/>
      <c r="JNO39" s="131"/>
      <c r="JNP39" s="131"/>
      <c r="JNQ39" s="131"/>
      <c r="JNR39" s="131"/>
      <c r="JNS39" s="131"/>
      <c r="JNT39" s="131"/>
      <c r="JNU39" s="131"/>
      <c r="JNV39" s="131"/>
      <c r="JNW39" s="131"/>
      <c r="JNX39" s="131"/>
      <c r="JNY39" s="131"/>
      <c r="JNZ39" s="131"/>
      <c r="JOA39" s="131"/>
      <c r="JOB39" s="131"/>
      <c r="JOC39" s="131"/>
      <c r="JOD39" s="131"/>
      <c r="JOE39" s="131"/>
      <c r="JOF39" s="131"/>
      <c r="JOG39" s="131"/>
      <c r="JOH39" s="131"/>
      <c r="JOI39" s="131"/>
      <c r="JOJ39" s="131"/>
      <c r="JOK39" s="131"/>
      <c r="JOL39" s="131"/>
      <c r="JOM39" s="131"/>
      <c r="JON39" s="131"/>
      <c r="JOO39" s="131"/>
      <c r="JOP39" s="131"/>
      <c r="JOQ39" s="131"/>
      <c r="JOR39" s="131"/>
      <c r="JOS39" s="131"/>
      <c r="JOT39" s="131"/>
      <c r="JOU39" s="131"/>
      <c r="JOV39" s="131"/>
      <c r="JOW39" s="131"/>
      <c r="JOX39" s="131"/>
      <c r="JOY39" s="131"/>
      <c r="JOZ39" s="131"/>
      <c r="JPA39" s="131"/>
      <c r="JPB39" s="131"/>
      <c r="JPC39" s="131"/>
      <c r="JPD39" s="131"/>
      <c r="JPE39" s="131"/>
      <c r="JPF39" s="131"/>
      <c r="JPG39" s="131"/>
      <c r="JPH39" s="131"/>
      <c r="JPI39" s="131"/>
      <c r="JPJ39" s="131"/>
      <c r="JPK39" s="131"/>
      <c r="JPL39" s="131"/>
      <c r="JPM39" s="131"/>
      <c r="JPN39" s="131"/>
      <c r="JPO39" s="131"/>
      <c r="JPP39" s="131"/>
      <c r="JPQ39" s="131"/>
      <c r="JPR39" s="131"/>
      <c r="JPS39" s="131"/>
      <c r="JPT39" s="131"/>
      <c r="JPU39" s="131"/>
      <c r="JPV39" s="131"/>
      <c r="JPW39" s="131"/>
      <c r="JPX39" s="131"/>
      <c r="JPY39" s="131"/>
      <c r="JPZ39" s="131"/>
      <c r="JQA39" s="131"/>
      <c r="JQB39" s="131"/>
      <c r="JQC39" s="131"/>
      <c r="JQD39" s="131"/>
      <c r="JQE39" s="131"/>
      <c r="JQF39" s="131"/>
      <c r="JQG39" s="131"/>
      <c r="JQH39" s="131"/>
      <c r="JQI39" s="131"/>
      <c r="JQJ39" s="131"/>
      <c r="JQK39" s="131"/>
      <c r="JQL39" s="131"/>
      <c r="JQM39" s="131"/>
      <c r="JQN39" s="131"/>
      <c r="JQO39" s="131"/>
      <c r="JQP39" s="131"/>
      <c r="JQQ39" s="131"/>
      <c r="JQR39" s="131"/>
      <c r="JQS39" s="131"/>
      <c r="JQT39" s="131"/>
      <c r="JQU39" s="131"/>
      <c r="JQV39" s="131"/>
      <c r="JQW39" s="131"/>
      <c r="JQX39" s="131"/>
      <c r="JQY39" s="131"/>
      <c r="JQZ39" s="131"/>
      <c r="JRA39" s="131"/>
      <c r="JRB39" s="131"/>
      <c r="JRC39" s="131"/>
      <c r="JRD39" s="131"/>
      <c r="JRE39" s="131"/>
      <c r="JRF39" s="131"/>
      <c r="JRG39" s="131"/>
      <c r="JRH39" s="131"/>
      <c r="JRI39" s="131"/>
      <c r="JRJ39" s="131"/>
      <c r="JRK39" s="131"/>
      <c r="JRL39" s="131"/>
      <c r="JRM39" s="131"/>
      <c r="JRN39" s="131"/>
      <c r="JRO39" s="131"/>
      <c r="JRP39" s="131"/>
      <c r="JRQ39" s="131"/>
      <c r="JRR39" s="131"/>
      <c r="JRS39" s="131"/>
      <c r="JRT39" s="131"/>
      <c r="JRU39" s="131"/>
      <c r="JRV39" s="131"/>
      <c r="JRW39" s="131"/>
      <c r="JRX39" s="131"/>
      <c r="JRY39" s="131"/>
      <c r="JRZ39" s="131"/>
      <c r="JSA39" s="131"/>
      <c r="JSB39" s="131"/>
      <c r="JSC39" s="131"/>
      <c r="JSD39" s="131"/>
      <c r="JSE39" s="131"/>
      <c r="JSF39" s="131"/>
      <c r="JSG39" s="131"/>
      <c r="JSH39" s="131"/>
      <c r="JSI39" s="131"/>
      <c r="JSJ39" s="131"/>
      <c r="JSK39" s="131"/>
      <c r="JSL39" s="131"/>
      <c r="JSM39" s="131"/>
      <c r="JSN39" s="131"/>
      <c r="JSO39" s="131"/>
      <c r="JSP39" s="131"/>
      <c r="JSQ39" s="131"/>
      <c r="JSR39" s="131"/>
      <c r="JSS39" s="131"/>
      <c r="JST39" s="131"/>
      <c r="JSU39" s="131"/>
      <c r="JSV39" s="131"/>
      <c r="JSW39" s="131"/>
      <c r="JSX39" s="131"/>
      <c r="JSY39" s="131"/>
      <c r="JSZ39" s="131"/>
      <c r="JTA39" s="131"/>
      <c r="JTB39" s="131"/>
      <c r="JTC39" s="131"/>
      <c r="JTD39" s="131"/>
      <c r="JTE39" s="131"/>
      <c r="JTF39" s="131"/>
      <c r="JTG39" s="131"/>
      <c r="JTH39" s="131"/>
      <c r="JTI39" s="131"/>
      <c r="JTJ39" s="131"/>
      <c r="JTK39" s="131"/>
      <c r="JTL39" s="131"/>
      <c r="JTM39" s="131"/>
      <c r="JTN39" s="131"/>
      <c r="JTO39" s="131"/>
      <c r="JTP39" s="131"/>
      <c r="JTQ39" s="131"/>
      <c r="JTR39" s="131"/>
      <c r="JTS39" s="131"/>
      <c r="JTT39" s="131"/>
      <c r="JTU39" s="131"/>
      <c r="JTV39" s="131"/>
      <c r="JTW39" s="131"/>
      <c r="JTX39" s="131"/>
      <c r="JTY39" s="131"/>
      <c r="JTZ39" s="131"/>
      <c r="JUA39" s="131"/>
      <c r="JUB39" s="131"/>
      <c r="JUC39" s="131"/>
      <c r="JUD39" s="131"/>
      <c r="JUE39" s="131"/>
      <c r="JUF39" s="131"/>
      <c r="JUG39" s="131"/>
      <c r="JUH39" s="131"/>
      <c r="JUI39" s="131"/>
      <c r="JUJ39" s="131"/>
      <c r="JUK39" s="131"/>
      <c r="JUL39" s="131"/>
      <c r="JUM39" s="131"/>
      <c r="JUN39" s="131"/>
      <c r="JUO39" s="131"/>
      <c r="JUP39" s="131"/>
      <c r="JUQ39" s="131"/>
      <c r="JUR39" s="131"/>
      <c r="JUS39" s="131"/>
      <c r="JUT39" s="131"/>
      <c r="JUU39" s="131"/>
      <c r="JUV39" s="131"/>
      <c r="JUW39" s="131"/>
      <c r="JUX39" s="131"/>
      <c r="JUY39" s="131"/>
      <c r="JUZ39" s="131"/>
      <c r="JVA39" s="131"/>
      <c r="JVB39" s="131"/>
      <c r="JVC39" s="131"/>
      <c r="JVD39" s="131"/>
      <c r="JVE39" s="131"/>
      <c r="JVF39" s="131"/>
      <c r="JVG39" s="131"/>
      <c r="JVH39" s="131"/>
      <c r="JVI39" s="131"/>
      <c r="JVJ39" s="131"/>
      <c r="JVK39" s="131"/>
      <c r="JVL39" s="131"/>
      <c r="JVM39" s="131"/>
      <c r="JVN39" s="131"/>
      <c r="JVO39" s="131"/>
      <c r="JVP39" s="131"/>
      <c r="JVQ39" s="131"/>
      <c r="JVR39" s="131"/>
      <c r="JVS39" s="131"/>
      <c r="JVT39" s="131"/>
      <c r="JVU39" s="131"/>
      <c r="JVV39" s="131"/>
      <c r="JVW39" s="131"/>
      <c r="JVX39" s="131"/>
      <c r="JVY39" s="131"/>
      <c r="JVZ39" s="131"/>
      <c r="JWA39" s="131"/>
      <c r="JWB39" s="131"/>
      <c r="JWC39" s="131"/>
      <c r="JWD39" s="131"/>
      <c r="JWE39" s="131"/>
      <c r="JWF39" s="131"/>
      <c r="JWG39" s="131"/>
      <c r="JWH39" s="131"/>
      <c r="JWI39" s="131"/>
      <c r="JWJ39" s="131"/>
      <c r="JWK39" s="131"/>
      <c r="JWL39" s="131"/>
      <c r="JWM39" s="131"/>
      <c r="JWN39" s="131"/>
      <c r="JWO39" s="131"/>
      <c r="JWP39" s="131"/>
      <c r="JWQ39" s="131"/>
      <c r="JWR39" s="131"/>
      <c r="JWS39" s="131"/>
      <c r="JWT39" s="131"/>
      <c r="JWU39" s="131"/>
      <c r="JWV39" s="131"/>
      <c r="JWW39" s="131"/>
      <c r="JWX39" s="131"/>
      <c r="JWY39" s="131"/>
      <c r="JWZ39" s="131"/>
      <c r="JXA39" s="131"/>
      <c r="JXB39" s="131"/>
      <c r="JXC39" s="131"/>
      <c r="JXD39" s="131"/>
      <c r="JXE39" s="131"/>
      <c r="JXF39" s="131"/>
      <c r="JXG39" s="131"/>
      <c r="JXH39" s="131"/>
      <c r="JXI39" s="131"/>
      <c r="JXJ39" s="131"/>
      <c r="JXK39" s="131"/>
      <c r="JXL39" s="131"/>
      <c r="JXM39" s="131"/>
      <c r="JXN39" s="131"/>
      <c r="JXO39" s="131"/>
      <c r="JXP39" s="131"/>
      <c r="JXQ39" s="131"/>
      <c r="JXR39" s="131"/>
      <c r="JXS39" s="131"/>
      <c r="JXT39" s="131"/>
      <c r="JXU39" s="131"/>
      <c r="JXV39" s="131"/>
      <c r="JXW39" s="131"/>
      <c r="JXX39" s="131"/>
      <c r="JXY39" s="131"/>
      <c r="JXZ39" s="131"/>
      <c r="JYA39" s="131"/>
      <c r="JYB39" s="131"/>
      <c r="JYC39" s="131"/>
      <c r="JYD39" s="131"/>
      <c r="JYE39" s="131"/>
      <c r="JYF39" s="131"/>
      <c r="JYG39" s="131"/>
      <c r="JYH39" s="131"/>
      <c r="JYI39" s="131"/>
      <c r="JYJ39" s="131"/>
      <c r="JYK39" s="131"/>
      <c r="JYL39" s="131"/>
      <c r="JYM39" s="131"/>
      <c r="JYN39" s="131"/>
      <c r="JYO39" s="131"/>
      <c r="JYP39" s="131"/>
      <c r="JYQ39" s="131"/>
      <c r="JYR39" s="131"/>
      <c r="JYS39" s="131"/>
      <c r="JYT39" s="131"/>
      <c r="JYU39" s="131"/>
      <c r="JYV39" s="131"/>
      <c r="JYW39" s="131"/>
      <c r="JYX39" s="131"/>
      <c r="JYY39" s="131"/>
      <c r="JYZ39" s="131"/>
      <c r="JZA39" s="131"/>
      <c r="JZB39" s="131"/>
      <c r="JZC39" s="131"/>
      <c r="JZD39" s="131"/>
      <c r="JZE39" s="131"/>
      <c r="JZF39" s="131"/>
      <c r="JZG39" s="131"/>
      <c r="JZH39" s="131"/>
      <c r="JZI39" s="131"/>
      <c r="JZJ39" s="131"/>
      <c r="JZK39" s="131"/>
      <c r="JZL39" s="131"/>
      <c r="JZM39" s="131"/>
      <c r="JZN39" s="131"/>
      <c r="JZO39" s="131"/>
      <c r="JZP39" s="131"/>
      <c r="JZQ39" s="131"/>
      <c r="JZR39" s="131"/>
      <c r="JZS39" s="131"/>
      <c r="JZT39" s="131"/>
      <c r="JZU39" s="131"/>
      <c r="JZV39" s="131"/>
      <c r="JZW39" s="131"/>
      <c r="JZX39" s="131"/>
      <c r="JZY39" s="131"/>
      <c r="JZZ39" s="131"/>
      <c r="KAA39" s="131"/>
      <c r="KAB39" s="131"/>
      <c r="KAC39" s="131"/>
      <c r="KAD39" s="131"/>
      <c r="KAE39" s="131"/>
      <c r="KAF39" s="131"/>
      <c r="KAG39" s="131"/>
      <c r="KAH39" s="131"/>
      <c r="KAI39" s="131"/>
      <c r="KAJ39" s="131"/>
      <c r="KAK39" s="131"/>
      <c r="KAL39" s="131"/>
      <c r="KAM39" s="131"/>
      <c r="KAN39" s="131"/>
      <c r="KAO39" s="131"/>
      <c r="KAP39" s="131"/>
      <c r="KAQ39" s="131"/>
      <c r="KAR39" s="131"/>
      <c r="KAS39" s="131"/>
      <c r="KAT39" s="131"/>
      <c r="KAU39" s="131"/>
      <c r="KAV39" s="131"/>
      <c r="KAW39" s="131"/>
      <c r="KAX39" s="131"/>
      <c r="KAY39" s="131"/>
      <c r="KAZ39" s="131"/>
      <c r="KBA39" s="131"/>
      <c r="KBB39" s="131"/>
      <c r="KBC39" s="131"/>
      <c r="KBD39" s="131"/>
      <c r="KBE39" s="131"/>
      <c r="KBF39" s="131"/>
      <c r="KBG39" s="131"/>
      <c r="KBH39" s="131"/>
      <c r="KBI39" s="131"/>
      <c r="KBJ39" s="131"/>
      <c r="KBK39" s="131"/>
      <c r="KBL39" s="131"/>
      <c r="KBM39" s="131"/>
      <c r="KBN39" s="131"/>
      <c r="KBO39" s="131"/>
      <c r="KBP39" s="131"/>
      <c r="KBQ39" s="131"/>
      <c r="KBR39" s="131"/>
      <c r="KBS39" s="131"/>
      <c r="KBT39" s="131"/>
      <c r="KBU39" s="131"/>
      <c r="KBV39" s="131"/>
      <c r="KBW39" s="131"/>
      <c r="KBX39" s="131"/>
      <c r="KBY39" s="131"/>
      <c r="KBZ39" s="131"/>
      <c r="KCA39" s="131"/>
      <c r="KCB39" s="131"/>
      <c r="KCC39" s="131"/>
      <c r="KCD39" s="131"/>
      <c r="KCE39" s="131"/>
      <c r="KCF39" s="131"/>
      <c r="KCG39" s="131"/>
      <c r="KCH39" s="131"/>
      <c r="KCI39" s="131"/>
      <c r="KCJ39" s="131"/>
      <c r="KCK39" s="131"/>
      <c r="KCL39" s="131"/>
      <c r="KCM39" s="131"/>
      <c r="KCN39" s="131"/>
      <c r="KCO39" s="131"/>
      <c r="KCP39" s="131"/>
      <c r="KCQ39" s="131"/>
      <c r="KCR39" s="131"/>
      <c r="KCS39" s="131"/>
      <c r="KCT39" s="131"/>
      <c r="KCU39" s="131"/>
      <c r="KCV39" s="131"/>
      <c r="KCW39" s="131"/>
      <c r="KCX39" s="131"/>
      <c r="KCY39" s="131"/>
      <c r="KCZ39" s="131"/>
      <c r="KDA39" s="131"/>
      <c r="KDB39" s="131"/>
      <c r="KDC39" s="131"/>
      <c r="KDD39" s="131"/>
      <c r="KDE39" s="131"/>
      <c r="KDF39" s="131"/>
      <c r="KDG39" s="131"/>
      <c r="KDH39" s="131"/>
      <c r="KDI39" s="131"/>
      <c r="KDJ39" s="131"/>
      <c r="KDK39" s="131"/>
      <c r="KDL39" s="131"/>
      <c r="KDM39" s="131"/>
      <c r="KDN39" s="131"/>
      <c r="KDO39" s="131"/>
      <c r="KDP39" s="131"/>
      <c r="KDQ39" s="131"/>
      <c r="KDR39" s="131"/>
      <c r="KDS39" s="131"/>
      <c r="KDT39" s="131"/>
      <c r="KDU39" s="131"/>
      <c r="KDV39" s="131"/>
      <c r="KDW39" s="131"/>
      <c r="KDX39" s="131"/>
      <c r="KDY39" s="131"/>
      <c r="KDZ39" s="131"/>
      <c r="KEA39" s="131"/>
      <c r="KEB39" s="131"/>
      <c r="KEC39" s="131"/>
      <c r="KED39" s="131"/>
      <c r="KEE39" s="131"/>
      <c r="KEF39" s="131"/>
      <c r="KEG39" s="131"/>
      <c r="KEH39" s="131"/>
      <c r="KEI39" s="131"/>
      <c r="KEJ39" s="131"/>
      <c r="KEK39" s="131"/>
      <c r="KEL39" s="131"/>
      <c r="KEM39" s="131"/>
      <c r="KEN39" s="131"/>
      <c r="KEO39" s="131"/>
      <c r="KEP39" s="131"/>
      <c r="KEQ39" s="131"/>
      <c r="KER39" s="131"/>
      <c r="KES39" s="131"/>
      <c r="KET39" s="131"/>
      <c r="KEU39" s="131"/>
      <c r="KEV39" s="131"/>
      <c r="KEW39" s="131"/>
      <c r="KEX39" s="131"/>
      <c r="KEY39" s="131"/>
      <c r="KEZ39" s="131"/>
      <c r="KFA39" s="131"/>
      <c r="KFB39" s="131"/>
      <c r="KFC39" s="131"/>
      <c r="KFD39" s="131"/>
      <c r="KFE39" s="131"/>
      <c r="KFF39" s="131"/>
      <c r="KFG39" s="131"/>
      <c r="KFH39" s="131"/>
      <c r="KFI39" s="131"/>
      <c r="KFJ39" s="131"/>
      <c r="KFK39" s="131"/>
      <c r="KFL39" s="131"/>
      <c r="KFM39" s="131"/>
      <c r="KFN39" s="131"/>
      <c r="KFO39" s="131"/>
      <c r="KFP39" s="131"/>
      <c r="KFQ39" s="131"/>
      <c r="KFR39" s="131"/>
      <c r="KFS39" s="131"/>
      <c r="KFT39" s="131"/>
      <c r="KFU39" s="131"/>
      <c r="KFV39" s="131"/>
      <c r="KFW39" s="131"/>
      <c r="KFX39" s="131"/>
      <c r="KFY39" s="131"/>
      <c r="KFZ39" s="131"/>
      <c r="KGA39" s="131"/>
      <c r="KGB39" s="131"/>
      <c r="KGC39" s="131"/>
      <c r="KGD39" s="131"/>
      <c r="KGE39" s="131"/>
      <c r="KGF39" s="131"/>
      <c r="KGG39" s="131"/>
      <c r="KGH39" s="131"/>
      <c r="KGI39" s="131"/>
      <c r="KGJ39" s="131"/>
      <c r="KGK39" s="131"/>
      <c r="KGL39" s="131"/>
      <c r="KGM39" s="131"/>
      <c r="KGN39" s="131"/>
      <c r="KGO39" s="131"/>
      <c r="KGP39" s="131"/>
      <c r="KGQ39" s="131"/>
      <c r="KGR39" s="131"/>
      <c r="KGS39" s="131"/>
      <c r="KGT39" s="131"/>
      <c r="KGU39" s="131"/>
      <c r="KGV39" s="131"/>
      <c r="KGW39" s="131"/>
      <c r="KGX39" s="131"/>
      <c r="KGY39" s="131"/>
      <c r="KGZ39" s="131"/>
      <c r="KHA39" s="131"/>
      <c r="KHB39" s="131"/>
      <c r="KHC39" s="131"/>
      <c r="KHD39" s="131"/>
      <c r="KHE39" s="131"/>
      <c r="KHF39" s="131"/>
      <c r="KHG39" s="131"/>
      <c r="KHH39" s="131"/>
      <c r="KHI39" s="131"/>
      <c r="KHJ39" s="131"/>
      <c r="KHK39" s="131"/>
      <c r="KHL39" s="131"/>
      <c r="KHM39" s="131"/>
      <c r="KHN39" s="131"/>
      <c r="KHO39" s="131"/>
      <c r="KHP39" s="131"/>
      <c r="KHQ39" s="131"/>
      <c r="KHR39" s="131"/>
      <c r="KHS39" s="131"/>
      <c r="KHT39" s="131"/>
      <c r="KHU39" s="131"/>
      <c r="KHV39" s="131"/>
      <c r="KHW39" s="131"/>
      <c r="KHX39" s="131"/>
      <c r="KHY39" s="131"/>
      <c r="KHZ39" s="131"/>
      <c r="KIA39" s="131"/>
      <c r="KIB39" s="131"/>
      <c r="KIC39" s="131"/>
      <c r="KID39" s="131"/>
      <c r="KIE39" s="131"/>
      <c r="KIF39" s="131"/>
      <c r="KIG39" s="131"/>
      <c r="KIH39" s="131"/>
      <c r="KII39" s="131"/>
      <c r="KIJ39" s="131"/>
      <c r="KIK39" s="131"/>
      <c r="KIL39" s="131"/>
      <c r="KIM39" s="131"/>
      <c r="KIN39" s="131"/>
      <c r="KIO39" s="131"/>
      <c r="KIP39" s="131"/>
      <c r="KIQ39" s="131"/>
      <c r="KIR39" s="131"/>
      <c r="KIS39" s="131"/>
      <c r="KIT39" s="131"/>
      <c r="KIU39" s="131"/>
      <c r="KIV39" s="131"/>
      <c r="KIW39" s="131"/>
      <c r="KIX39" s="131"/>
      <c r="KIY39" s="131"/>
      <c r="KIZ39" s="131"/>
      <c r="KJA39" s="131"/>
      <c r="KJB39" s="131"/>
      <c r="KJC39" s="131"/>
      <c r="KJD39" s="131"/>
      <c r="KJE39" s="131"/>
      <c r="KJF39" s="131"/>
      <c r="KJG39" s="131"/>
      <c r="KJH39" s="131"/>
      <c r="KJI39" s="131"/>
      <c r="KJJ39" s="131"/>
      <c r="KJK39" s="131"/>
      <c r="KJL39" s="131"/>
      <c r="KJM39" s="131"/>
      <c r="KJN39" s="131"/>
      <c r="KJO39" s="131"/>
      <c r="KJP39" s="131"/>
      <c r="KJQ39" s="131"/>
      <c r="KJR39" s="131"/>
      <c r="KJS39" s="131"/>
      <c r="KJT39" s="131"/>
      <c r="KJU39" s="131"/>
      <c r="KJV39" s="131"/>
      <c r="KJW39" s="131"/>
      <c r="KJX39" s="131"/>
      <c r="KJY39" s="131"/>
      <c r="KJZ39" s="131"/>
      <c r="KKA39" s="131"/>
      <c r="KKB39" s="131"/>
      <c r="KKC39" s="131"/>
      <c r="KKD39" s="131"/>
      <c r="KKE39" s="131"/>
      <c r="KKF39" s="131"/>
      <c r="KKG39" s="131"/>
      <c r="KKH39" s="131"/>
      <c r="KKI39" s="131"/>
      <c r="KKJ39" s="131"/>
      <c r="KKK39" s="131"/>
      <c r="KKL39" s="131"/>
      <c r="KKM39" s="131"/>
      <c r="KKN39" s="131"/>
      <c r="KKO39" s="131"/>
      <c r="KKP39" s="131"/>
      <c r="KKQ39" s="131"/>
      <c r="KKR39" s="131"/>
      <c r="KKS39" s="131"/>
      <c r="KKT39" s="131"/>
      <c r="KKU39" s="131"/>
      <c r="KKV39" s="131"/>
      <c r="KKW39" s="131"/>
      <c r="KKX39" s="131"/>
      <c r="KKY39" s="131"/>
      <c r="KKZ39" s="131"/>
      <c r="KLA39" s="131"/>
      <c r="KLB39" s="131"/>
      <c r="KLC39" s="131"/>
      <c r="KLD39" s="131"/>
      <c r="KLE39" s="131"/>
      <c r="KLF39" s="131"/>
      <c r="KLG39" s="131"/>
      <c r="KLH39" s="131"/>
      <c r="KLI39" s="131"/>
      <c r="KLJ39" s="131"/>
      <c r="KLK39" s="131"/>
      <c r="KLL39" s="131"/>
      <c r="KLM39" s="131"/>
      <c r="KLN39" s="131"/>
      <c r="KLO39" s="131"/>
      <c r="KLP39" s="131"/>
      <c r="KLQ39" s="131"/>
      <c r="KLR39" s="131"/>
      <c r="KLS39" s="131"/>
      <c r="KLT39" s="131"/>
      <c r="KLU39" s="131"/>
      <c r="KLV39" s="131"/>
      <c r="KLW39" s="131"/>
      <c r="KLX39" s="131"/>
      <c r="KLY39" s="131"/>
      <c r="KLZ39" s="131"/>
      <c r="KMA39" s="131"/>
      <c r="KMB39" s="131"/>
      <c r="KMC39" s="131"/>
      <c r="KMD39" s="131"/>
      <c r="KME39" s="131"/>
      <c r="KMF39" s="131"/>
      <c r="KMG39" s="131"/>
      <c r="KMH39" s="131"/>
      <c r="KMI39" s="131"/>
      <c r="KMJ39" s="131"/>
      <c r="KMK39" s="131"/>
      <c r="KML39" s="131"/>
      <c r="KMM39" s="131"/>
      <c r="KMN39" s="131"/>
      <c r="KMO39" s="131"/>
      <c r="KMP39" s="131"/>
      <c r="KMQ39" s="131"/>
      <c r="KMR39" s="131"/>
      <c r="KMS39" s="131"/>
      <c r="KMT39" s="131"/>
      <c r="KMU39" s="131"/>
      <c r="KMV39" s="131"/>
      <c r="KMW39" s="131"/>
      <c r="KMX39" s="131"/>
      <c r="KMY39" s="131"/>
      <c r="KMZ39" s="131"/>
      <c r="KNA39" s="131"/>
      <c r="KNB39" s="131"/>
      <c r="KNC39" s="131"/>
      <c r="KND39" s="131"/>
      <c r="KNE39" s="131"/>
      <c r="KNF39" s="131"/>
      <c r="KNG39" s="131"/>
      <c r="KNH39" s="131"/>
      <c r="KNI39" s="131"/>
      <c r="KNJ39" s="131"/>
      <c r="KNK39" s="131"/>
      <c r="KNL39" s="131"/>
      <c r="KNM39" s="131"/>
      <c r="KNN39" s="131"/>
      <c r="KNO39" s="131"/>
      <c r="KNP39" s="131"/>
      <c r="KNQ39" s="131"/>
      <c r="KNR39" s="131"/>
      <c r="KNS39" s="131"/>
      <c r="KNT39" s="131"/>
      <c r="KNU39" s="131"/>
      <c r="KNV39" s="131"/>
      <c r="KNW39" s="131"/>
      <c r="KNX39" s="131"/>
      <c r="KNY39" s="131"/>
      <c r="KNZ39" s="131"/>
      <c r="KOA39" s="131"/>
      <c r="KOB39" s="131"/>
      <c r="KOC39" s="131"/>
      <c r="KOD39" s="131"/>
      <c r="KOE39" s="131"/>
      <c r="KOF39" s="131"/>
      <c r="KOG39" s="131"/>
      <c r="KOH39" s="131"/>
      <c r="KOI39" s="131"/>
      <c r="KOJ39" s="131"/>
      <c r="KOK39" s="131"/>
      <c r="KOL39" s="131"/>
      <c r="KOM39" s="131"/>
      <c r="KON39" s="131"/>
      <c r="KOO39" s="131"/>
      <c r="KOP39" s="131"/>
      <c r="KOQ39" s="131"/>
      <c r="KOR39" s="131"/>
      <c r="KOS39" s="131"/>
      <c r="KOT39" s="131"/>
      <c r="KOU39" s="131"/>
      <c r="KOV39" s="131"/>
      <c r="KOW39" s="131"/>
      <c r="KOX39" s="131"/>
      <c r="KOY39" s="131"/>
      <c r="KOZ39" s="131"/>
      <c r="KPA39" s="131"/>
      <c r="KPB39" s="131"/>
      <c r="KPC39" s="131"/>
      <c r="KPD39" s="131"/>
      <c r="KPE39" s="131"/>
      <c r="KPF39" s="131"/>
      <c r="KPG39" s="131"/>
      <c r="KPH39" s="131"/>
      <c r="KPI39" s="131"/>
      <c r="KPJ39" s="131"/>
      <c r="KPK39" s="131"/>
      <c r="KPL39" s="131"/>
      <c r="KPM39" s="131"/>
      <c r="KPN39" s="131"/>
      <c r="KPO39" s="131"/>
      <c r="KPP39" s="131"/>
      <c r="KPQ39" s="131"/>
      <c r="KPR39" s="131"/>
      <c r="KPS39" s="131"/>
      <c r="KPT39" s="131"/>
      <c r="KPU39" s="131"/>
      <c r="KPV39" s="131"/>
      <c r="KPW39" s="131"/>
      <c r="KPX39" s="131"/>
      <c r="KPY39" s="131"/>
      <c r="KPZ39" s="131"/>
      <c r="KQA39" s="131"/>
      <c r="KQB39" s="131"/>
      <c r="KQC39" s="131"/>
      <c r="KQD39" s="131"/>
      <c r="KQE39" s="131"/>
      <c r="KQF39" s="131"/>
      <c r="KQG39" s="131"/>
      <c r="KQH39" s="131"/>
      <c r="KQI39" s="131"/>
      <c r="KQJ39" s="131"/>
      <c r="KQK39" s="131"/>
      <c r="KQL39" s="131"/>
      <c r="KQM39" s="131"/>
      <c r="KQN39" s="131"/>
      <c r="KQO39" s="131"/>
      <c r="KQP39" s="131"/>
      <c r="KQQ39" s="131"/>
      <c r="KQR39" s="131"/>
      <c r="KQS39" s="131"/>
      <c r="KQT39" s="131"/>
      <c r="KQU39" s="131"/>
      <c r="KQV39" s="131"/>
      <c r="KQW39" s="131"/>
      <c r="KQX39" s="131"/>
      <c r="KQY39" s="131"/>
      <c r="KQZ39" s="131"/>
      <c r="KRA39" s="131"/>
      <c r="KRB39" s="131"/>
      <c r="KRC39" s="131"/>
      <c r="KRD39" s="131"/>
      <c r="KRE39" s="131"/>
      <c r="KRF39" s="131"/>
      <c r="KRG39" s="131"/>
      <c r="KRH39" s="131"/>
      <c r="KRI39" s="131"/>
      <c r="KRJ39" s="131"/>
      <c r="KRK39" s="131"/>
      <c r="KRL39" s="131"/>
      <c r="KRM39" s="131"/>
      <c r="KRN39" s="131"/>
      <c r="KRO39" s="131"/>
      <c r="KRP39" s="131"/>
      <c r="KRQ39" s="131"/>
      <c r="KRR39" s="131"/>
      <c r="KRS39" s="131"/>
      <c r="KRT39" s="131"/>
      <c r="KRU39" s="131"/>
      <c r="KRV39" s="131"/>
      <c r="KRW39" s="131"/>
      <c r="KRX39" s="131"/>
      <c r="KRY39" s="131"/>
      <c r="KRZ39" s="131"/>
      <c r="KSA39" s="131"/>
      <c r="KSB39" s="131"/>
      <c r="KSC39" s="131"/>
      <c r="KSD39" s="131"/>
      <c r="KSE39" s="131"/>
      <c r="KSF39" s="131"/>
      <c r="KSG39" s="131"/>
      <c r="KSH39" s="131"/>
      <c r="KSI39" s="131"/>
      <c r="KSJ39" s="131"/>
      <c r="KSK39" s="131"/>
      <c r="KSL39" s="131"/>
      <c r="KSM39" s="131"/>
      <c r="KSN39" s="131"/>
      <c r="KSO39" s="131"/>
      <c r="KSP39" s="131"/>
      <c r="KSQ39" s="131"/>
      <c r="KSR39" s="131"/>
      <c r="KSS39" s="131"/>
      <c r="KST39" s="131"/>
      <c r="KSU39" s="131"/>
      <c r="KSV39" s="131"/>
      <c r="KSW39" s="131"/>
      <c r="KSX39" s="131"/>
      <c r="KSY39" s="131"/>
      <c r="KSZ39" s="131"/>
      <c r="KTA39" s="131"/>
      <c r="KTB39" s="131"/>
      <c r="KTC39" s="131"/>
      <c r="KTD39" s="131"/>
      <c r="KTE39" s="131"/>
      <c r="KTF39" s="131"/>
      <c r="KTG39" s="131"/>
      <c r="KTH39" s="131"/>
      <c r="KTI39" s="131"/>
      <c r="KTJ39" s="131"/>
      <c r="KTK39" s="131"/>
      <c r="KTL39" s="131"/>
      <c r="KTM39" s="131"/>
      <c r="KTN39" s="131"/>
      <c r="KTO39" s="131"/>
      <c r="KTP39" s="131"/>
      <c r="KTQ39" s="131"/>
      <c r="KTR39" s="131"/>
      <c r="KTS39" s="131"/>
      <c r="KTT39" s="131"/>
      <c r="KTU39" s="131"/>
      <c r="KTV39" s="131"/>
      <c r="KTW39" s="131"/>
      <c r="KTX39" s="131"/>
      <c r="KTY39" s="131"/>
      <c r="KTZ39" s="131"/>
      <c r="KUA39" s="131"/>
      <c r="KUB39" s="131"/>
      <c r="KUC39" s="131"/>
      <c r="KUD39" s="131"/>
      <c r="KUE39" s="131"/>
      <c r="KUF39" s="131"/>
      <c r="KUG39" s="131"/>
      <c r="KUH39" s="131"/>
      <c r="KUI39" s="131"/>
      <c r="KUJ39" s="131"/>
      <c r="KUK39" s="131"/>
      <c r="KUL39" s="131"/>
      <c r="KUM39" s="131"/>
      <c r="KUN39" s="131"/>
      <c r="KUO39" s="131"/>
      <c r="KUP39" s="131"/>
      <c r="KUQ39" s="131"/>
      <c r="KUR39" s="131"/>
      <c r="KUS39" s="131"/>
      <c r="KUT39" s="131"/>
      <c r="KUU39" s="131"/>
      <c r="KUV39" s="131"/>
      <c r="KUW39" s="131"/>
      <c r="KUX39" s="131"/>
      <c r="KUY39" s="131"/>
      <c r="KUZ39" s="131"/>
      <c r="KVA39" s="131"/>
      <c r="KVB39" s="131"/>
      <c r="KVC39" s="131"/>
      <c r="KVD39" s="131"/>
      <c r="KVE39" s="131"/>
      <c r="KVF39" s="131"/>
      <c r="KVG39" s="131"/>
      <c r="KVH39" s="131"/>
      <c r="KVI39" s="131"/>
      <c r="KVJ39" s="131"/>
      <c r="KVK39" s="131"/>
      <c r="KVL39" s="131"/>
      <c r="KVM39" s="131"/>
      <c r="KVN39" s="131"/>
      <c r="KVO39" s="131"/>
      <c r="KVP39" s="131"/>
      <c r="KVQ39" s="131"/>
      <c r="KVR39" s="131"/>
      <c r="KVS39" s="131"/>
      <c r="KVT39" s="131"/>
      <c r="KVU39" s="131"/>
      <c r="KVV39" s="131"/>
      <c r="KVW39" s="131"/>
      <c r="KVX39" s="131"/>
      <c r="KVY39" s="131"/>
      <c r="KVZ39" s="131"/>
      <c r="KWA39" s="131"/>
      <c r="KWB39" s="131"/>
      <c r="KWC39" s="131"/>
      <c r="KWD39" s="131"/>
      <c r="KWE39" s="131"/>
      <c r="KWF39" s="131"/>
      <c r="KWG39" s="131"/>
      <c r="KWH39" s="131"/>
      <c r="KWI39" s="131"/>
      <c r="KWJ39" s="131"/>
      <c r="KWK39" s="131"/>
      <c r="KWL39" s="131"/>
      <c r="KWM39" s="131"/>
      <c r="KWN39" s="131"/>
      <c r="KWO39" s="131"/>
      <c r="KWP39" s="131"/>
      <c r="KWQ39" s="131"/>
      <c r="KWR39" s="131"/>
      <c r="KWS39" s="131"/>
      <c r="KWT39" s="131"/>
      <c r="KWU39" s="131"/>
      <c r="KWV39" s="131"/>
      <c r="KWW39" s="131"/>
      <c r="KWX39" s="131"/>
      <c r="KWY39" s="131"/>
      <c r="KWZ39" s="131"/>
      <c r="KXA39" s="131"/>
      <c r="KXB39" s="131"/>
      <c r="KXC39" s="131"/>
      <c r="KXD39" s="131"/>
      <c r="KXE39" s="131"/>
      <c r="KXF39" s="131"/>
      <c r="KXG39" s="131"/>
      <c r="KXH39" s="131"/>
      <c r="KXI39" s="131"/>
      <c r="KXJ39" s="131"/>
      <c r="KXK39" s="131"/>
      <c r="KXL39" s="131"/>
      <c r="KXM39" s="131"/>
      <c r="KXN39" s="131"/>
      <c r="KXO39" s="131"/>
      <c r="KXP39" s="131"/>
      <c r="KXQ39" s="131"/>
      <c r="KXR39" s="131"/>
      <c r="KXS39" s="131"/>
      <c r="KXT39" s="131"/>
      <c r="KXU39" s="131"/>
      <c r="KXV39" s="131"/>
      <c r="KXW39" s="131"/>
      <c r="KXX39" s="131"/>
      <c r="KXY39" s="131"/>
      <c r="KXZ39" s="131"/>
      <c r="KYA39" s="131"/>
      <c r="KYB39" s="131"/>
      <c r="KYC39" s="131"/>
      <c r="KYD39" s="131"/>
      <c r="KYE39" s="131"/>
      <c r="KYF39" s="131"/>
      <c r="KYG39" s="131"/>
      <c r="KYH39" s="131"/>
      <c r="KYI39" s="131"/>
      <c r="KYJ39" s="131"/>
      <c r="KYK39" s="131"/>
      <c r="KYL39" s="131"/>
      <c r="KYM39" s="131"/>
      <c r="KYN39" s="131"/>
      <c r="KYO39" s="131"/>
      <c r="KYP39" s="131"/>
      <c r="KYQ39" s="131"/>
      <c r="KYR39" s="131"/>
      <c r="KYS39" s="131"/>
      <c r="KYT39" s="131"/>
      <c r="KYU39" s="131"/>
      <c r="KYV39" s="131"/>
      <c r="KYW39" s="131"/>
      <c r="KYX39" s="131"/>
      <c r="KYY39" s="131"/>
      <c r="KYZ39" s="131"/>
      <c r="KZA39" s="131"/>
      <c r="KZB39" s="131"/>
      <c r="KZC39" s="131"/>
      <c r="KZD39" s="131"/>
      <c r="KZE39" s="131"/>
      <c r="KZF39" s="131"/>
      <c r="KZG39" s="131"/>
      <c r="KZH39" s="131"/>
      <c r="KZI39" s="131"/>
      <c r="KZJ39" s="131"/>
      <c r="KZK39" s="131"/>
      <c r="KZL39" s="131"/>
      <c r="KZM39" s="131"/>
      <c r="KZN39" s="131"/>
      <c r="KZO39" s="131"/>
      <c r="KZP39" s="131"/>
      <c r="KZQ39" s="131"/>
      <c r="KZR39" s="131"/>
      <c r="KZS39" s="131"/>
      <c r="KZT39" s="131"/>
      <c r="KZU39" s="131"/>
      <c r="KZV39" s="131"/>
      <c r="KZW39" s="131"/>
      <c r="KZX39" s="131"/>
      <c r="KZY39" s="131"/>
      <c r="KZZ39" s="131"/>
      <c r="LAA39" s="131"/>
      <c r="LAB39" s="131"/>
      <c r="LAC39" s="131"/>
      <c r="LAD39" s="131"/>
      <c r="LAE39" s="131"/>
      <c r="LAF39" s="131"/>
      <c r="LAG39" s="131"/>
      <c r="LAH39" s="131"/>
      <c r="LAI39" s="131"/>
      <c r="LAJ39" s="131"/>
      <c r="LAK39" s="131"/>
      <c r="LAL39" s="131"/>
      <c r="LAM39" s="131"/>
      <c r="LAN39" s="131"/>
      <c r="LAO39" s="131"/>
      <c r="LAP39" s="131"/>
      <c r="LAQ39" s="131"/>
      <c r="LAR39" s="131"/>
      <c r="LAS39" s="131"/>
      <c r="LAT39" s="131"/>
      <c r="LAU39" s="131"/>
      <c r="LAV39" s="131"/>
      <c r="LAW39" s="131"/>
      <c r="LAX39" s="131"/>
      <c r="LAY39" s="131"/>
      <c r="LAZ39" s="131"/>
      <c r="LBA39" s="131"/>
      <c r="LBB39" s="131"/>
      <c r="LBC39" s="131"/>
      <c r="LBD39" s="131"/>
      <c r="LBE39" s="131"/>
      <c r="LBF39" s="131"/>
      <c r="LBG39" s="131"/>
      <c r="LBH39" s="131"/>
      <c r="LBI39" s="131"/>
      <c r="LBJ39" s="131"/>
      <c r="LBK39" s="131"/>
      <c r="LBL39" s="131"/>
      <c r="LBM39" s="131"/>
      <c r="LBN39" s="131"/>
      <c r="LBO39" s="131"/>
      <c r="LBP39" s="131"/>
      <c r="LBQ39" s="131"/>
      <c r="LBR39" s="131"/>
      <c r="LBS39" s="131"/>
      <c r="LBT39" s="131"/>
      <c r="LBU39" s="131"/>
      <c r="LBV39" s="131"/>
      <c r="LBW39" s="131"/>
      <c r="LBX39" s="131"/>
      <c r="LBY39" s="131"/>
      <c r="LBZ39" s="131"/>
      <c r="LCA39" s="131"/>
      <c r="LCB39" s="131"/>
      <c r="LCC39" s="131"/>
      <c r="LCD39" s="131"/>
      <c r="LCE39" s="131"/>
      <c r="LCF39" s="131"/>
      <c r="LCG39" s="131"/>
      <c r="LCH39" s="131"/>
      <c r="LCI39" s="131"/>
      <c r="LCJ39" s="131"/>
      <c r="LCK39" s="131"/>
      <c r="LCL39" s="131"/>
      <c r="LCM39" s="131"/>
      <c r="LCN39" s="131"/>
      <c r="LCO39" s="131"/>
      <c r="LCP39" s="131"/>
      <c r="LCQ39" s="131"/>
      <c r="LCR39" s="131"/>
      <c r="LCS39" s="131"/>
      <c r="LCT39" s="131"/>
      <c r="LCU39" s="131"/>
      <c r="LCV39" s="131"/>
      <c r="LCW39" s="131"/>
      <c r="LCX39" s="131"/>
      <c r="LCY39" s="131"/>
      <c r="LCZ39" s="131"/>
      <c r="LDA39" s="131"/>
      <c r="LDB39" s="131"/>
      <c r="LDC39" s="131"/>
      <c r="LDD39" s="131"/>
      <c r="LDE39" s="131"/>
      <c r="LDF39" s="131"/>
      <c r="LDG39" s="131"/>
      <c r="LDH39" s="131"/>
      <c r="LDI39" s="131"/>
      <c r="LDJ39" s="131"/>
      <c r="LDK39" s="131"/>
      <c r="LDL39" s="131"/>
      <c r="LDM39" s="131"/>
      <c r="LDN39" s="131"/>
      <c r="LDO39" s="131"/>
      <c r="LDP39" s="131"/>
      <c r="LDQ39" s="131"/>
      <c r="LDR39" s="131"/>
      <c r="LDS39" s="131"/>
      <c r="LDT39" s="131"/>
      <c r="LDU39" s="131"/>
      <c r="LDV39" s="131"/>
      <c r="LDW39" s="131"/>
      <c r="LDX39" s="131"/>
      <c r="LDY39" s="131"/>
      <c r="LDZ39" s="131"/>
      <c r="LEA39" s="131"/>
      <c r="LEB39" s="131"/>
      <c r="LEC39" s="131"/>
      <c r="LED39" s="131"/>
      <c r="LEE39" s="131"/>
      <c r="LEF39" s="131"/>
      <c r="LEG39" s="131"/>
      <c r="LEH39" s="131"/>
      <c r="LEI39" s="131"/>
      <c r="LEJ39" s="131"/>
      <c r="LEK39" s="131"/>
      <c r="LEL39" s="131"/>
      <c r="LEM39" s="131"/>
      <c r="LEN39" s="131"/>
      <c r="LEO39" s="131"/>
      <c r="LEP39" s="131"/>
      <c r="LEQ39" s="131"/>
      <c r="LER39" s="131"/>
      <c r="LES39" s="131"/>
      <c r="LET39" s="131"/>
      <c r="LEU39" s="131"/>
      <c r="LEV39" s="131"/>
      <c r="LEW39" s="131"/>
      <c r="LEX39" s="131"/>
      <c r="LEY39" s="131"/>
      <c r="LEZ39" s="131"/>
      <c r="LFA39" s="131"/>
      <c r="LFB39" s="131"/>
      <c r="LFC39" s="131"/>
      <c r="LFD39" s="131"/>
      <c r="LFE39" s="131"/>
      <c r="LFF39" s="131"/>
      <c r="LFG39" s="131"/>
      <c r="LFH39" s="131"/>
      <c r="LFI39" s="131"/>
      <c r="LFJ39" s="131"/>
      <c r="LFK39" s="131"/>
      <c r="LFL39" s="131"/>
      <c r="LFM39" s="131"/>
      <c r="LFN39" s="131"/>
      <c r="LFO39" s="131"/>
      <c r="LFP39" s="131"/>
      <c r="LFQ39" s="131"/>
      <c r="LFR39" s="131"/>
      <c r="LFS39" s="131"/>
      <c r="LFT39" s="131"/>
      <c r="LFU39" s="131"/>
      <c r="LFV39" s="131"/>
      <c r="LFW39" s="131"/>
      <c r="LFX39" s="131"/>
      <c r="LFY39" s="131"/>
      <c r="LFZ39" s="131"/>
      <c r="LGA39" s="131"/>
      <c r="LGB39" s="131"/>
      <c r="LGC39" s="131"/>
      <c r="LGD39" s="131"/>
      <c r="LGE39" s="131"/>
      <c r="LGF39" s="131"/>
      <c r="LGG39" s="131"/>
      <c r="LGH39" s="131"/>
      <c r="LGI39" s="131"/>
      <c r="LGJ39" s="131"/>
      <c r="LGK39" s="131"/>
      <c r="LGL39" s="131"/>
      <c r="LGM39" s="131"/>
      <c r="LGN39" s="131"/>
      <c r="LGO39" s="131"/>
      <c r="LGP39" s="131"/>
      <c r="LGQ39" s="131"/>
      <c r="LGR39" s="131"/>
      <c r="LGS39" s="131"/>
      <c r="LGT39" s="131"/>
      <c r="LGU39" s="131"/>
      <c r="LGV39" s="131"/>
      <c r="LGW39" s="131"/>
      <c r="LGX39" s="131"/>
      <c r="LGY39" s="131"/>
      <c r="LGZ39" s="131"/>
      <c r="LHA39" s="131"/>
      <c r="LHB39" s="131"/>
      <c r="LHC39" s="131"/>
      <c r="LHD39" s="131"/>
      <c r="LHE39" s="131"/>
      <c r="LHF39" s="131"/>
      <c r="LHG39" s="131"/>
      <c r="LHH39" s="131"/>
      <c r="LHI39" s="131"/>
      <c r="LHJ39" s="131"/>
      <c r="LHK39" s="131"/>
      <c r="LHL39" s="131"/>
      <c r="LHM39" s="131"/>
      <c r="LHN39" s="131"/>
      <c r="LHO39" s="131"/>
      <c r="LHP39" s="131"/>
      <c r="LHQ39" s="131"/>
      <c r="LHR39" s="131"/>
      <c r="LHS39" s="131"/>
      <c r="LHT39" s="131"/>
      <c r="LHU39" s="131"/>
      <c r="LHV39" s="131"/>
      <c r="LHW39" s="131"/>
      <c r="LHX39" s="131"/>
      <c r="LHY39" s="131"/>
      <c r="LHZ39" s="131"/>
      <c r="LIA39" s="131"/>
      <c r="LIB39" s="131"/>
      <c r="LIC39" s="131"/>
      <c r="LID39" s="131"/>
      <c r="LIE39" s="131"/>
      <c r="LIF39" s="131"/>
      <c r="LIG39" s="131"/>
      <c r="LIH39" s="131"/>
      <c r="LII39" s="131"/>
      <c r="LIJ39" s="131"/>
      <c r="LIK39" s="131"/>
      <c r="LIL39" s="131"/>
      <c r="LIM39" s="131"/>
      <c r="LIN39" s="131"/>
      <c r="LIO39" s="131"/>
      <c r="LIP39" s="131"/>
      <c r="LIQ39" s="131"/>
      <c r="LIR39" s="131"/>
      <c r="LIS39" s="131"/>
      <c r="LIT39" s="131"/>
      <c r="LIU39" s="131"/>
      <c r="LIV39" s="131"/>
      <c r="LIW39" s="131"/>
      <c r="LIX39" s="131"/>
      <c r="LIY39" s="131"/>
      <c r="LIZ39" s="131"/>
      <c r="LJA39" s="131"/>
      <c r="LJB39" s="131"/>
      <c r="LJC39" s="131"/>
      <c r="LJD39" s="131"/>
      <c r="LJE39" s="131"/>
      <c r="LJF39" s="131"/>
      <c r="LJG39" s="131"/>
      <c r="LJH39" s="131"/>
      <c r="LJI39" s="131"/>
      <c r="LJJ39" s="131"/>
      <c r="LJK39" s="131"/>
      <c r="LJL39" s="131"/>
      <c r="LJM39" s="131"/>
      <c r="LJN39" s="131"/>
      <c r="LJO39" s="131"/>
      <c r="LJP39" s="131"/>
      <c r="LJQ39" s="131"/>
      <c r="LJR39" s="131"/>
      <c r="LJS39" s="131"/>
      <c r="LJT39" s="131"/>
      <c r="LJU39" s="131"/>
      <c r="LJV39" s="131"/>
      <c r="LJW39" s="131"/>
      <c r="LJX39" s="131"/>
      <c r="LJY39" s="131"/>
      <c r="LJZ39" s="131"/>
      <c r="LKA39" s="131"/>
      <c r="LKB39" s="131"/>
      <c r="LKC39" s="131"/>
      <c r="LKD39" s="131"/>
      <c r="LKE39" s="131"/>
      <c r="LKF39" s="131"/>
      <c r="LKG39" s="131"/>
      <c r="LKH39" s="131"/>
      <c r="LKI39" s="131"/>
      <c r="LKJ39" s="131"/>
      <c r="LKK39" s="131"/>
      <c r="LKL39" s="131"/>
      <c r="LKM39" s="131"/>
      <c r="LKN39" s="131"/>
      <c r="LKO39" s="131"/>
      <c r="LKP39" s="131"/>
      <c r="LKQ39" s="131"/>
      <c r="LKR39" s="131"/>
      <c r="LKS39" s="131"/>
      <c r="LKT39" s="131"/>
      <c r="LKU39" s="131"/>
      <c r="LKV39" s="131"/>
      <c r="LKW39" s="131"/>
      <c r="LKX39" s="131"/>
      <c r="LKY39" s="131"/>
      <c r="LKZ39" s="131"/>
      <c r="LLA39" s="131"/>
      <c r="LLB39" s="131"/>
      <c r="LLC39" s="131"/>
      <c r="LLD39" s="131"/>
      <c r="LLE39" s="131"/>
      <c r="LLF39" s="131"/>
      <c r="LLG39" s="131"/>
      <c r="LLH39" s="131"/>
      <c r="LLI39" s="131"/>
      <c r="LLJ39" s="131"/>
      <c r="LLK39" s="131"/>
      <c r="LLL39" s="131"/>
      <c r="LLM39" s="131"/>
      <c r="LLN39" s="131"/>
      <c r="LLO39" s="131"/>
      <c r="LLP39" s="131"/>
      <c r="LLQ39" s="131"/>
      <c r="LLR39" s="131"/>
      <c r="LLS39" s="131"/>
      <c r="LLT39" s="131"/>
      <c r="LLU39" s="131"/>
      <c r="LLV39" s="131"/>
      <c r="LLW39" s="131"/>
      <c r="LLX39" s="131"/>
      <c r="LLY39" s="131"/>
      <c r="LLZ39" s="131"/>
      <c r="LMA39" s="131"/>
      <c r="LMB39" s="131"/>
      <c r="LMC39" s="131"/>
      <c r="LMD39" s="131"/>
      <c r="LME39" s="131"/>
      <c r="LMF39" s="131"/>
      <c r="LMG39" s="131"/>
      <c r="LMH39" s="131"/>
      <c r="LMI39" s="131"/>
      <c r="LMJ39" s="131"/>
      <c r="LMK39" s="131"/>
      <c r="LML39" s="131"/>
      <c r="LMM39" s="131"/>
      <c r="LMN39" s="131"/>
      <c r="LMO39" s="131"/>
      <c r="LMP39" s="131"/>
      <c r="LMQ39" s="131"/>
      <c r="LMR39" s="131"/>
      <c r="LMS39" s="131"/>
      <c r="LMT39" s="131"/>
      <c r="LMU39" s="131"/>
      <c r="LMV39" s="131"/>
      <c r="LMW39" s="131"/>
      <c r="LMX39" s="131"/>
      <c r="LMY39" s="131"/>
      <c r="LMZ39" s="131"/>
      <c r="LNA39" s="131"/>
      <c r="LNB39" s="131"/>
      <c r="LNC39" s="131"/>
      <c r="LND39" s="131"/>
      <c r="LNE39" s="131"/>
      <c r="LNF39" s="131"/>
      <c r="LNG39" s="131"/>
      <c r="LNH39" s="131"/>
      <c r="LNI39" s="131"/>
      <c r="LNJ39" s="131"/>
      <c r="LNK39" s="131"/>
      <c r="LNL39" s="131"/>
      <c r="LNM39" s="131"/>
      <c r="LNN39" s="131"/>
      <c r="LNO39" s="131"/>
      <c r="LNP39" s="131"/>
      <c r="LNQ39" s="131"/>
      <c r="LNR39" s="131"/>
      <c r="LNS39" s="131"/>
      <c r="LNT39" s="131"/>
      <c r="LNU39" s="131"/>
      <c r="LNV39" s="131"/>
      <c r="LNW39" s="131"/>
      <c r="LNX39" s="131"/>
      <c r="LNY39" s="131"/>
      <c r="LNZ39" s="131"/>
      <c r="LOA39" s="131"/>
      <c r="LOB39" s="131"/>
      <c r="LOC39" s="131"/>
      <c r="LOD39" s="131"/>
      <c r="LOE39" s="131"/>
      <c r="LOF39" s="131"/>
      <c r="LOG39" s="131"/>
      <c r="LOH39" s="131"/>
      <c r="LOI39" s="131"/>
      <c r="LOJ39" s="131"/>
      <c r="LOK39" s="131"/>
      <c r="LOL39" s="131"/>
      <c r="LOM39" s="131"/>
      <c r="LON39" s="131"/>
      <c r="LOO39" s="131"/>
      <c r="LOP39" s="131"/>
      <c r="LOQ39" s="131"/>
      <c r="LOR39" s="131"/>
      <c r="LOS39" s="131"/>
      <c r="LOT39" s="131"/>
      <c r="LOU39" s="131"/>
      <c r="LOV39" s="131"/>
      <c r="LOW39" s="131"/>
      <c r="LOX39" s="131"/>
      <c r="LOY39" s="131"/>
      <c r="LOZ39" s="131"/>
      <c r="LPA39" s="131"/>
      <c r="LPB39" s="131"/>
      <c r="LPC39" s="131"/>
      <c r="LPD39" s="131"/>
      <c r="LPE39" s="131"/>
      <c r="LPF39" s="131"/>
      <c r="LPG39" s="131"/>
      <c r="LPH39" s="131"/>
      <c r="LPI39" s="131"/>
      <c r="LPJ39" s="131"/>
      <c r="LPK39" s="131"/>
      <c r="LPL39" s="131"/>
      <c r="LPM39" s="131"/>
      <c r="LPN39" s="131"/>
      <c r="LPO39" s="131"/>
      <c r="LPP39" s="131"/>
      <c r="LPQ39" s="131"/>
      <c r="LPR39" s="131"/>
      <c r="LPS39" s="131"/>
      <c r="LPT39" s="131"/>
      <c r="LPU39" s="131"/>
      <c r="LPV39" s="131"/>
      <c r="LPW39" s="131"/>
      <c r="LPX39" s="131"/>
      <c r="LPY39" s="131"/>
      <c r="LPZ39" s="131"/>
      <c r="LQA39" s="131"/>
      <c r="LQB39" s="131"/>
      <c r="LQC39" s="131"/>
      <c r="LQD39" s="131"/>
      <c r="LQE39" s="131"/>
      <c r="LQF39" s="131"/>
      <c r="LQG39" s="131"/>
      <c r="LQH39" s="131"/>
      <c r="LQI39" s="131"/>
      <c r="LQJ39" s="131"/>
      <c r="LQK39" s="131"/>
      <c r="LQL39" s="131"/>
      <c r="LQM39" s="131"/>
      <c r="LQN39" s="131"/>
      <c r="LQO39" s="131"/>
      <c r="LQP39" s="131"/>
      <c r="LQQ39" s="131"/>
      <c r="LQR39" s="131"/>
      <c r="LQS39" s="131"/>
      <c r="LQT39" s="131"/>
      <c r="LQU39" s="131"/>
      <c r="LQV39" s="131"/>
      <c r="LQW39" s="131"/>
      <c r="LQX39" s="131"/>
      <c r="LQY39" s="131"/>
      <c r="LQZ39" s="131"/>
      <c r="LRA39" s="131"/>
      <c r="LRB39" s="131"/>
      <c r="LRC39" s="131"/>
      <c r="LRD39" s="131"/>
      <c r="LRE39" s="131"/>
      <c r="LRF39" s="131"/>
      <c r="LRG39" s="131"/>
      <c r="LRH39" s="131"/>
      <c r="LRI39" s="131"/>
      <c r="LRJ39" s="131"/>
      <c r="LRK39" s="131"/>
      <c r="LRL39" s="131"/>
      <c r="LRM39" s="131"/>
      <c r="LRN39" s="131"/>
      <c r="LRO39" s="131"/>
      <c r="LRP39" s="131"/>
      <c r="LRQ39" s="131"/>
      <c r="LRR39" s="131"/>
      <c r="LRS39" s="131"/>
      <c r="LRT39" s="131"/>
      <c r="LRU39" s="131"/>
      <c r="LRV39" s="131"/>
      <c r="LRW39" s="131"/>
      <c r="LRX39" s="131"/>
      <c r="LRY39" s="131"/>
      <c r="LRZ39" s="131"/>
      <c r="LSA39" s="131"/>
      <c r="LSB39" s="131"/>
      <c r="LSC39" s="131"/>
      <c r="LSD39" s="131"/>
      <c r="LSE39" s="131"/>
      <c r="LSF39" s="131"/>
      <c r="LSG39" s="131"/>
      <c r="LSH39" s="131"/>
      <c r="LSI39" s="131"/>
      <c r="LSJ39" s="131"/>
      <c r="LSK39" s="131"/>
      <c r="LSL39" s="131"/>
      <c r="LSM39" s="131"/>
      <c r="LSN39" s="131"/>
      <c r="LSO39" s="131"/>
      <c r="LSP39" s="131"/>
      <c r="LSQ39" s="131"/>
      <c r="LSR39" s="131"/>
      <c r="LSS39" s="131"/>
      <c r="LST39" s="131"/>
      <c r="LSU39" s="131"/>
      <c r="LSV39" s="131"/>
      <c r="LSW39" s="131"/>
      <c r="LSX39" s="131"/>
      <c r="LSY39" s="131"/>
      <c r="LSZ39" s="131"/>
      <c r="LTA39" s="131"/>
      <c r="LTB39" s="131"/>
      <c r="LTC39" s="131"/>
      <c r="LTD39" s="131"/>
      <c r="LTE39" s="131"/>
      <c r="LTF39" s="131"/>
      <c r="LTG39" s="131"/>
      <c r="LTH39" s="131"/>
      <c r="LTI39" s="131"/>
      <c r="LTJ39" s="131"/>
      <c r="LTK39" s="131"/>
      <c r="LTL39" s="131"/>
      <c r="LTM39" s="131"/>
      <c r="LTN39" s="131"/>
      <c r="LTO39" s="131"/>
      <c r="LTP39" s="131"/>
      <c r="LTQ39" s="131"/>
      <c r="LTR39" s="131"/>
      <c r="LTS39" s="131"/>
      <c r="LTT39" s="131"/>
      <c r="LTU39" s="131"/>
      <c r="LTV39" s="131"/>
      <c r="LTW39" s="131"/>
      <c r="LTX39" s="131"/>
      <c r="LTY39" s="131"/>
      <c r="LTZ39" s="131"/>
      <c r="LUA39" s="131"/>
      <c r="LUB39" s="131"/>
      <c r="LUC39" s="131"/>
      <c r="LUD39" s="131"/>
      <c r="LUE39" s="131"/>
      <c r="LUF39" s="131"/>
      <c r="LUG39" s="131"/>
      <c r="LUH39" s="131"/>
      <c r="LUI39" s="131"/>
      <c r="LUJ39" s="131"/>
      <c r="LUK39" s="131"/>
      <c r="LUL39" s="131"/>
      <c r="LUM39" s="131"/>
      <c r="LUN39" s="131"/>
      <c r="LUO39" s="131"/>
      <c r="LUP39" s="131"/>
      <c r="LUQ39" s="131"/>
      <c r="LUR39" s="131"/>
      <c r="LUS39" s="131"/>
      <c r="LUT39" s="131"/>
      <c r="LUU39" s="131"/>
      <c r="LUV39" s="131"/>
      <c r="LUW39" s="131"/>
      <c r="LUX39" s="131"/>
      <c r="LUY39" s="131"/>
      <c r="LUZ39" s="131"/>
      <c r="LVA39" s="131"/>
      <c r="LVB39" s="131"/>
      <c r="LVC39" s="131"/>
      <c r="LVD39" s="131"/>
      <c r="LVE39" s="131"/>
      <c r="LVF39" s="131"/>
      <c r="LVG39" s="131"/>
      <c r="LVH39" s="131"/>
      <c r="LVI39" s="131"/>
      <c r="LVJ39" s="131"/>
      <c r="LVK39" s="131"/>
      <c r="LVL39" s="131"/>
      <c r="LVM39" s="131"/>
      <c r="LVN39" s="131"/>
      <c r="LVO39" s="131"/>
      <c r="LVP39" s="131"/>
      <c r="LVQ39" s="131"/>
      <c r="LVR39" s="131"/>
      <c r="LVS39" s="131"/>
      <c r="LVT39" s="131"/>
      <c r="LVU39" s="131"/>
      <c r="LVV39" s="131"/>
      <c r="LVW39" s="131"/>
      <c r="LVX39" s="131"/>
      <c r="LVY39" s="131"/>
      <c r="LVZ39" s="131"/>
      <c r="LWA39" s="131"/>
      <c r="LWB39" s="131"/>
      <c r="LWC39" s="131"/>
      <c r="LWD39" s="131"/>
      <c r="LWE39" s="131"/>
      <c r="LWF39" s="131"/>
      <c r="LWG39" s="131"/>
      <c r="LWH39" s="131"/>
      <c r="LWI39" s="131"/>
      <c r="LWJ39" s="131"/>
      <c r="LWK39" s="131"/>
      <c r="LWL39" s="131"/>
      <c r="LWM39" s="131"/>
      <c r="LWN39" s="131"/>
      <c r="LWO39" s="131"/>
      <c r="LWP39" s="131"/>
      <c r="LWQ39" s="131"/>
      <c r="LWR39" s="131"/>
      <c r="LWS39" s="131"/>
      <c r="LWT39" s="131"/>
      <c r="LWU39" s="131"/>
      <c r="LWV39" s="131"/>
      <c r="LWW39" s="131"/>
      <c r="LWX39" s="131"/>
      <c r="LWY39" s="131"/>
      <c r="LWZ39" s="131"/>
      <c r="LXA39" s="131"/>
      <c r="LXB39" s="131"/>
      <c r="LXC39" s="131"/>
      <c r="LXD39" s="131"/>
      <c r="LXE39" s="131"/>
      <c r="LXF39" s="131"/>
      <c r="LXG39" s="131"/>
      <c r="LXH39" s="131"/>
      <c r="LXI39" s="131"/>
      <c r="LXJ39" s="131"/>
      <c r="LXK39" s="131"/>
      <c r="LXL39" s="131"/>
      <c r="LXM39" s="131"/>
      <c r="LXN39" s="131"/>
      <c r="LXO39" s="131"/>
      <c r="LXP39" s="131"/>
      <c r="LXQ39" s="131"/>
      <c r="LXR39" s="131"/>
      <c r="LXS39" s="131"/>
      <c r="LXT39" s="131"/>
      <c r="LXU39" s="131"/>
      <c r="LXV39" s="131"/>
      <c r="LXW39" s="131"/>
      <c r="LXX39" s="131"/>
      <c r="LXY39" s="131"/>
      <c r="LXZ39" s="131"/>
      <c r="LYA39" s="131"/>
      <c r="LYB39" s="131"/>
      <c r="LYC39" s="131"/>
      <c r="LYD39" s="131"/>
      <c r="LYE39" s="131"/>
      <c r="LYF39" s="131"/>
      <c r="LYG39" s="131"/>
      <c r="LYH39" s="131"/>
      <c r="LYI39" s="131"/>
      <c r="LYJ39" s="131"/>
      <c r="LYK39" s="131"/>
      <c r="LYL39" s="131"/>
      <c r="LYM39" s="131"/>
      <c r="LYN39" s="131"/>
      <c r="LYO39" s="131"/>
      <c r="LYP39" s="131"/>
      <c r="LYQ39" s="131"/>
      <c r="LYR39" s="131"/>
      <c r="LYS39" s="131"/>
      <c r="LYT39" s="131"/>
      <c r="LYU39" s="131"/>
      <c r="LYV39" s="131"/>
      <c r="LYW39" s="131"/>
      <c r="LYX39" s="131"/>
      <c r="LYY39" s="131"/>
      <c r="LYZ39" s="131"/>
      <c r="LZA39" s="131"/>
      <c r="LZB39" s="131"/>
      <c r="LZC39" s="131"/>
      <c r="LZD39" s="131"/>
      <c r="LZE39" s="131"/>
      <c r="LZF39" s="131"/>
      <c r="LZG39" s="131"/>
      <c r="LZH39" s="131"/>
      <c r="LZI39" s="131"/>
      <c r="LZJ39" s="131"/>
      <c r="LZK39" s="131"/>
      <c r="LZL39" s="131"/>
      <c r="LZM39" s="131"/>
      <c r="LZN39" s="131"/>
      <c r="LZO39" s="131"/>
      <c r="LZP39" s="131"/>
      <c r="LZQ39" s="131"/>
      <c r="LZR39" s="131"/>
      <c r="LZS39" s="131"/>
      <c r="LZT39" s="131"/>
      <c r="LZU39" s="131"/>
      <c r="LZV39" s="131"/>
      <c r="LZW39" s="131"/>
      <c r="LZX39" s="131"/>
      <c r="LZY39" s="131"/>
      <c r="LZZ39" s="131"/>
      <c r="MAA39" s="131"/>
      <c r="MAB39" s="131"/>
      <c r="MAC39" s="131"/>
      <c r="MAD39" s="131"/>
      <c r="MAE39" s="131"/>
      <c r="MAF39" s="131"/>
      <c r="MAG39" s="131"/>
      <c r="MAH39" s="131"/>
      <c r="MAI39" s="131"/>
      <c r="MAJ39" s="131"/>
      <c r="MAK39" s="131"/>
      <c r="MAL39" s="131"/>
      <c r="MAM39" s="131"/>
      <c r="MAN39" s="131"/>
      <c r="MAO39" s="131"/>
      <c r="MAP39" s="131"/>
      <c r="MAQ39" s="131"/>
      <c r="MAR39" s="131"/>
      <c r="MAS39" s="131"/>
      <c r="MAT39" s="131"/>
      <c r="MAU39" s="131"/>
      <c r="MAV39" s="131"/>
      <c r="MAW39" s="131"/>
      <c r="MAX39" s="131"/>
      <c r="MAY39" s="131"/>
      <c r="MAZ39" s="131"/>
      <c r="MBA39" s="131"/>
      <c r="MBB39" s="131"/>
      <c r="MBC39" s="131"/>
      <c r="MBD39" s="131"/>
      <c r="MBE39" s="131"/>
      <c r="MBF39" s="131"/>
      <c r="MBG39" s="131"/>
      <c r="MBH39" s="131"/>
      <c r="MBI39" s="131"/>
      <c r="MBJ39" s="131"/>
      <c r="MBK39" s="131"/>
      <c r="MBL39" s="131"/>
      <c r="MBM39" s="131"/>
      <c r="MBN39" s="131"/>
      <c r="MBO39" s="131"/>
      <c r="MBP39" s="131"/>
      <c r="MBQ39" s="131"/>
      <c r="MBR39" s="131"/>
      <c r="MBS39" s="131"/>
      <c r="MBT39" s="131"/>
      <c r="MBU39" s="131"/>
      <c r="MBV39" s="131"/>
      <c r="MBW39" s="131"/>
      <c r="MBX39" s="131"/>
      <c r="MBY39" s="131"/>
      <c r="MBZ39" s="131"/>
      <c r="MCA39" s="131"/>
      <c r="MCB39" s="131"/>
      <c r="MCC39" s="131"/>
      <c r="MCD39" s="131"/>
      <c r="MCE39" s="131"/>
      <c r="MCF39" s="131"/>
      <c r="MCG39" s="131"/>
      <c r="MCH39" s="131"/>
      <c r="MCI39" s="131"/>
      <c r="MCJ39" s="131"/>
      <c r="MCK39" s="131"/>
      <c r="MCL39" s="131"/>
      <c r="MCM39" s="131"/>
      <c r="MCN39" s="131"/>
      <c r="MCO39" s="131"/>
      <c r="MCP39" s="131"/>
      <c r="MCQ39" s="131"/>
      <c r="MCR39" s="131"/>
      <c r="MCS39" s="131"/>
      <c r="MCT39" s="131"/>
      <c r="MCU39" s="131"/>
      <c r="MCV39" s="131"/>
      <c r="MCW39" s="131"/>
      <c r="MCX39" s="131"/>
      <c r="MCY39" s="131"/>
      <c r="MCZ39" s="131"/>
      <c r="MDA39" s="131"/>
      <c r="MDB39" s="131"/>
      <c r="MDC39" s="131"/>
      <c r="MDD39" s="131"/>
      <c r="MDE39" s="131"/>
      <c r="MDF39" s="131"/>
      <c r="MDG39" s="131"/>
      <c r="MDH39" s="131"/>
      <c r="MDI39" s="131"/>
      <c r="MDJ39" s="131"/>
      <c r="MDK39" s="131"/>
      <c r="MDL39" s="131"/>
      <c r="MDM39" s="131"/>
      <c r="MDN39" s="131"/>
      <c r="MDO39" s="131"/>
      <c r="MDP39" s="131"/>
      <c r="MDQ39" s="131"/>
      <c r="MDR39" s="131"/>
      <c r="MDS39" s="131"/>
      <c r="MDT39" s="131"/>
      <c r="MDU39" s="131"/>
      <c r="MDV39" s="131"/>
      <c r="MDW39" s="131"/>
      <c r="MDX39" s="131"/>
      <c r="MDY39" s="131"/>
      <c r="MDZ39" s="131"/>
      <c r="MEA39" s="131"/>
      <c r="MEB39" s="131"/>
      <c r="MEC39" s="131"/>
      <c r="MED39" s="131"/>
      <c r="MEE39" s="131"/>
      <c r="MEF39" s="131"/>
      <c r="MEG39" s="131"/>
      <c r="MEH39" s="131"/>
      <c r="MEI39" s="131"/>
      <c r="MEJ39" s="131"/>
      <c r="MEK39" s="131"/>
      <c r="MEL39" s="131"/>
      <c r="MEM39" s="131"/>
      <c r="MEN39" s="131"/>
      <c r="MEO39" s="131"/>
      <c r="MEP39" s="131"/>
      <c r="MEQ39" s="131"/>
      <c r="MER39" s="131"/>
      <c r="MES39" s="131"/>
      <c r="MET39" s="131"/>
      <c r="MEU39" s="131"/>
      <c r="MEV39" s="131"/>
      <c r="MEW39" s="131"/>
      <c r="MEX39" s="131"/>
      <c r="MEY39" s="131"/>
      <c r="MEZ39" s="131"/>
      <c r="MFA39" s="131"/>
      <c r="MFB39" s="131"/>
      <c r="MFC39" s="131"/>
      <c r="MFD39" s="131"/>
      <c r="MFE39" s="131"/>
      <c r="MFF39" s="131"/>
      <c r="MFG39" s="131"/>
      <c r="MFH39" s="131"/>
      <c r="MFI39" s="131"/>
      <c r="MFJ39" s="131"/>
      <c r="MFK39" s="131"/>
      <c r="MFL39" s="131"/>
      <c r="MFM39" s="131"/>
      <c r="MFN39" s="131"/>
      <c r="MFO39" s="131"/>
      <c r="MFP39" s="131"/>
      <c r="MFQ39" s="131"/>
      <c r="MFR39" s="131"/>
      <c r="MFS39" s="131"/>
      <c r="MFT39" s="131"/>
      <c r="MFU39" s="131"/>
      <c r="MFV39" s="131"/>
      <c r="MFW39" s="131"/>
      <c r="MFX39" s="131"/>
      <c r="MFY39" s="131"/>
      <c r="MFZ39" s="131"/>
      <c r="MGA39" s="131"/>
      <c r="MGB39" s="131"/>
      <c r="MGC39" s="131"/>
      <c r="MGD39" s="131"/>
      <c r="MGE39" s="131"/>
      <c r="MGF39" s="131"/>
      <c r="MGG39" s="131"/>
      <c r="MGH39" s="131"/>
      <c r="MGI39" s="131"/>
      <c r="MGJ39" s="131"/>
      <c r="MGK39" s="131"/>
      <c r="MGL39" s="131"/>
      <c r="MGM39" s="131"/>
      <c r="MGN39" s="131"/>
      <c r="MGO39" s="131"/>
      <c r="MGP39" s="131"/>
      <c r="MGQ39" s="131"/>
      <c r="MGR39" s="131"/>
      <c r="MGS39" s="131"/>
      <c r="MGT39" s="131"/>
      <c r="MGU39" s="131"/>
      <c r="MGV39" s="131"/>
      <c r="MGW39" s="131"/>
      <c r="MGX39" s="131"/>
      <c r="MGY39" s="131"/>
      <c r="MGZ39" s="131"/>
      <c r="MHA39" s="131"/>
      <c r="MHB39" s="131"/>
      <c r="MHC39" s="131"/>
      <c r="MHD39" s="131"/>
      <c r="MHE39" s="131"/>
      <c r="MHF39" s="131"/>
      <c r="MHG39" s="131"/>
      <c r="MHH39" s="131"/>
      <c r="MHI39" s="131"/>
      <c r="MHJ39" s="131"/>
      <c r="MHK39" s="131"/>
      <c r="MHL39" s="131"/>
      <c r="MHM39" s="131"/>
      <c r="MHN39" s="131"/>
      <c r="MHO39" s="131"/>
      <c r="MHP39" s="131"/>
      <c r="MHQ39" s="131"/>
      <c r="MHR39" s="131"/>
      <c r="MHS39" s="131"/>
      <c r="MHT39" s="131"/>
      <c r="MHU39" s="131"/>
      <c r="MHV39" s="131"/>
      <c r="MHW39" s="131"/>
      <c r="MHX39" s="131"/>
      <c r="MHY39" s="131"/>
      <c r="MHZ39" s="131"/>
      <c r="MIA39" s="131"/>
      <c r="MIB39" s="131"/>
      <c r="MIC39" s="131"/>
      <c r="MID39" s="131"/>
      <c r="MIE39" s="131"/>
      <c r="MIF39" s="131"/>
      <c r="MIG39" s="131"/>
      <c r="MIH39" s="131"/>
      <c r="MII39" s="131"/>
      <c r="MIJ39" s="131"/>
      <c r="MIK39" s="131"/>
      <c r="MIL39" s="131"/>
      <c r="MIM39" s="131"/>
      <c r="MIN39" s="131"/>
      <c r="MIO39" s="131"/>
      <c r="MIP39" s="131"/>
      <c r="MIQ39" s="131"/>
      <c r="MIR39" s="131"/>
      <c r="MIS39" s="131"/>
      <c r="MIT39" s="131"/>
      <c r="MIU39" s="131"/>
      <c r="MIV39" s="131"/>
      <c r="MIW39" s="131"/>
      <c r="MIX39" s="131"/>
      <c r="MIY39" s="131"/>
      <c r="MIZ39" s="131"/>
      <c r="MJA39" s="131"/>
      <c r="MJB39" s="131"/>
      <c r="MJC39" s="131"/>
      <c r="MJD39" s="131"/>
      <c r="MJE39" s="131"/>
      <c r="MJF39" s="131"/>
      <c r="MJG39" s="131"/>
      <c r="MJH39" s="131"/>
      <c r="MJI39" s="131"/>
      <c r="MJJ39" s="131"/>
      <c r="MJK39" s="131"/>
      <c r="MJL39" s="131"/>
      <c r="MJM39" s="131"/>
      <c r="MJN39" s="131"/>
      <c r="MJO39" s="131"/>
      <c r="MJP39" s="131"/>
      <c r="MJQ39" s="131"/>
      <c r="MJR39" s="131"/>
      <c r="MJS39" s="131"/>
      <c r="MJT39" s="131"/>
      <c r="MJU39" s="131"/>
      <c r="MJV39" s="131"/>
      <c r="MJW39" s="131"/>
      <c r="MJX39" s="131"/>
      <c r="MJY39" s="131"/>
      <c r="MJZ39" s="131"/>
      <c r="MKA39" s="131"/>
      <c r="MKB39" s="131"/>
      <c r="MKC39" s="131"/>
      <c r="MKD39" s="131"/>
      <c r="MKE39" s="131"/>
      <c r="MKF39" s="131"/>
      <c r="MKG39" s="131"/>
      <c r="MKH39" s="131"/>
      <c r="MKI39" s="131"/>
      <c r="MKJ39" s="131"/>
      <c r="MKK39" s="131"/>
      <c r="MKL39" s="131"/>
      <c r="MKM39" s="131"/>
      <c r="MKN39" s="131"/>
      <c r="MKO39" s="131"/>
      <c r="MKP39" s="131"/>
      <c r="MKQ39" s="131"/>
      <c r="MKR39" s="131"/>
      <c r="MKS39" s="131"/>
      <c r="MKT39" s="131"/>
      <c r="MKU39" s="131"/>
      <c r="MKV39" s="131"/>
      <c r="MKW39" s="131"/>
      <c r="MKX39" s="131"/>
      <c r="MKY39" s="131"/>
      <c r="MKZ39" s="131"/>
      <c r="MLA39" s="131"/>
      <c r="MLB39" s="131"/>
      <c r="MLC39" s="131"/>
      <c r="MLD39" s="131"/>
      <c r="MLE39" s="131"/>
      <c r="MLF39" s="131"/>
      <c r="MLG39" s="131"/>
      <c r="MLH39" s="131"/>
      <c r="MLI39" s="131"/>
      <c r="MLJ39" s="131"/>
      <c r="MLK39" s="131"/>
      <c r="MLL39" s="131"/>
      <c r="MLM39" s="131"/>
      <c r="MLN39" s="131"/>
      <c r="MLO39" s="131"/>
      <c r="MLP39" s="131"/>
      <c r="MLQ39" s="131"/>
      <c r="MLR39" s="131"/>
      <c r="MLS39" s="131"/>
      <c r="MLT39" s="131"/>
      <c r="MLU39" s="131"/>
      <c r="MLV39" s="131"/>
      <c r="MLW39" s="131"/>
      <c r="MLX39" s="131"/>
      <c r="MLY39" s="131"/>
      <c r="MLZ39" s="131"/>
      <c r="MMA39" s="131"/>
      <c r="MMB39" s="131"/>
      <c r="MMC39" s="131"/>
      <c r="MMD39" s="131"/>
      <c r="MME39" s="131"/>
      <c r="MMF39" s="131"/>
      <c r="MMG39" s="131"/>
      <c r="MMH39" s="131"/>
      <c r="MMI39" s="131"/>
      <c r="MMJ39" s="131"/>
      <c r="MMK39" s="131"/>
      <c r="MML39" s="131"/>
      <c r="MMM39" s="131"/>
      <c r="MMN39" s="131"/>
      <c r="MMO39" s="131"/>
      <c r="MMP39" s="131"/>
      <c r="MMQ39" s="131"/>
      <c r="MMR39" s="131"/>
      <c r="MMS39" s="131"/>
      <c r="MMT39" s="131"/>
      <c r="MMU39" s="131"/>
      <c r="MMV39" s="131"/>
      <c r="MMW39" s="131"/>
      <c r="MMX39" s="131"/>
      <c r="MMY39" s="131"/>
      <c r="MMZ39" s="131"/>
      <c r="MNA39" s="131"/>
      <c r="MNB39" s="131"/>
      <c r="MNC39" s="131"/>
      <c r="MND39" s="131"/>
      <c r="MNE39" s="131"/>
      <c r="MNF39" s="131"/>
      <c r="MNG39" s="131"/>
      <c r="MNH39" s="131"/>
      <c r="MNI39" s="131"/>
      <c r="MNJ39" s="131"/>
      <c r="MNK39" s="131"/>
      <c r="MNL39" s="131"/>
      <c r="MNM39" s="131"/>
      <c r="MNN39" s="131"/>
      <c r="MNO39" s="131"/>
      <c r="MNP39" s="131"/>
      <c r="MNQ39" s="131"/>
      <c r="MNR39" s="131"/>
      <c r="MNS39" s="131"/>
      <c r="MNT39" s="131"/>
      <c r="MNU39" s="131"/>
      <c r="MNV39" s="131"/>
      <c r="MNW39" s="131"/>
      <c r="MNX39" s="131"/>
      <c r="MNY39" s="131"/>
      <c r="MNZ39" s="131"/>
      <c r="MOA39" s="131"/>
      <c r="MOB39" s="131"/>
      <c r="MOC39" s="131"/>
      <c r="MOD39" s="131"/>
      <c r="MOE39" s="131"/>
      <c r="MOF39" s="131"/>
      <c r="MOG39" s="131"/>
      <c r="MOH39" s="131"/>
      <c r="MOI39" s="131"/>
      <c r="MOJ39" s="131"/>
      <c r="MOK39" s="131"/>
      <c r="MOL39" s="131"/>
      <c r="MOM39" s="131"/>
      <c r="MON39" s="131"/>
      <c r="MOO39" s="131"/>
      <c r="MOP39" s="131"/>
      <c r="MOQ39" s="131"/>
      <c r="MOR39" s="131"/>
      <c r="MOS39" s="131"/>
      <c r="MOT39" s="131"/>
      <c r="MOU39" s="131"/>
      <c r="MOV39" s="131"/>
      <c r="MOW39" s="131"/>
      <c r="MOX39" s="131"/>
      <c r="MOY39" s="131"/>
      <c r="MOZ39" s="131"/>
      <c r="MPA39" s="131"/>
      <c r="MPB39" s="131"/>
      <c r="MPC39" s="131"/>
      <c r="MPD39" s="131"/>
      <c r="MPE39" s="131"/>
      <c r="MPF39" s="131"/>
      <c r="MPG39" s="131"/>
      <c r="MPH39" s="131"/>
      <c r="MPI39" s="131"/>
      <c r="MPJ39" s="131"/>
      <c r="MPK39" s="131"/>
      <c r="MPL39" s="131"/>
      <c r="MPM39" s="131"/>
      <c r="MPN39" s="131"/>
      <c r="MPO39" s="131"/>
      <c r="MPP39" s="131"/>
      <c r="MPQ39" s="131"/>
      <c r="MPR39" s="131"/>
      <c r="MPS39" s="131"/>
      <c r="MPT39" s="131"/>
      <c r="MPU39" s="131"/>
      <c r="MPV39" s="131"/>
      <c r="MPW39" s="131"/>
      <c r="MPX39" s="131"/>
      <c r="MPY39" s="131"/>
      <c r="MPZ39" s="131"/>
      <c r="MQA39" s="131"/>
      <c r="MQB39" s="131"/>
      <c r="MQC39" s="131"/>
      <c r="MQD39" s="131"/>
      <c r="MQE39" s="131"/>
      <c r="MQF39" s="131"/>
      <c r="MQG39" s="131"/>
      <c r="MQH39" s="131"/>
      <c r="MQI39" s="131"/>
      <c r="MQJ39" s="131"/>
      <c r="MQK39" s="131"/>
      <c r="MQL39" s="131"/>
      <c r="MQM39" s="131"/>
      <c r="MQN39" s="131"/>
      <c r="MQO39" s="131"/>
      <c r="MQP39" s="131"/>
      <c r="MQQ39" s="131"/>
      <c r="MQR39" s="131"/>
      <c r="MQS39" s="131"/>
      <c r="MQT39" s="131"/>
      <c r="MQU39" s="131"/>
      <c r="MQV39" s="131"/>
      <c r="MQW39" s="131"/>
      <c r="MQX39" s="131"/>
      <c r="MQY39" s="131"/>
      <c r="MQZ39" s="131"/>
      <c r="MRA39" s="131"/>
      <c r="MRB39" s="131"/>
      <c r="MRC39" s="131"/>
      <c r="MRD39" s="131"/>
      <c r="MRE39" s="131"/>
      <c r="MRF39" s="131"/>
      <c r="MRG39" s="131"/>
      <c r="MRH39" s="131"/>
      <c r="MRI39" s="131"/>
      <c r="MRJ39" s="131"/>
      <c r="MRK39" s="131"/>
      <c r="MRL39" s="131"/>
      <c r="MRM39" s="131"/>
      <c r="MRN39" s="131"/>
      <c r="MRO39" s="131"/>
      <c r="MRP39" s="131"/>
      <c r="MRQ39" s="131"/>
      <c r="MRR39" s="131"/>
      <c r="MRS39" s="131"/>
      <c r="MRT39" s="131"/>
      <c r="MRU39" s="131"/>
      <c r="MRV39" s="131"/>
      <c r="MRW39" s="131"/>
      <c r="MRX39" s="131"/>
      <c r="MRY39" s="131"/>
      <c r="MRZ39" s="131"/>
      <c r="MSA39" s="131"/>
      <c r="MSB39" s="131"/>
      <c r="MSC39" s="131"/>
      <c r="MSD39" s="131"/>
      <c r="MSE39" s="131"/>
      <c r="MSF39" s="131"/>
      <c r="MSG39" s="131"/>
      <c r="MSH39" s="131"/>
      <c r="MSI39" s="131"/>
      <c r="MSJ39" s="131"/>
      <c r="MSK39" s="131"/>
      <c r="MSL39" s="131"/>
      <c r="MSM39" s="131"/>
      <c r="MSN39" s="131"/>
      <c r="MSO39" s="131"/>
      <c r="MSP39" s="131"/>
      <c r="MSQ39" s="131"/>
      <c r="MSR39" s="131"/>
      <c r="MSS39" s="131"/>
      <c r="MST39" s="131"/>
      <c r="MSU39" s="131"/>
      <c r="MSV39" s="131"/>
      <c r="MSW39" s="131"/>
      <c r="MSX39" s="131"/>
      <c r="MSY39" s="131"/>
      <c r="MSZ39" s="131"/>
      <c r="MTA39" s="131"/>
      <c r="MTB39" s="131"/>
      <c r="MTC39" s="131"/>
      <c r="MTD39" s="131"/>
      <c r="MTE39" s="131"/>
      <c r="MTF39" s="131"/>
      <c r="MTG39" s="131"/>
      <c r="MTH39" s="131"/>
      <c r="MTI39" s="131"/>
      <c r="MTJ39" s="131"/>
      <c r="MTK39" s="131"/>
      <c r="MTL39" s="131"/>
      <c r="MTM39" s="131"/>
      <c r="MTN39" s="131"/>
      <c r="MTO39" s="131"/>
      <c r="MTP39" s="131"/>
      <c r="MTQ39" s="131"/>
      <c r="MTR39" s="131"/>
      <c r="MTS39" s="131"/>
      <c r="MTT39" s="131"/>
      <c r="MTU39" s="131"/>
      <c r="MTV39" s="131"/>
      <c r="MTW39" s="131"/>
      <c r="MTX39" s="131"/>
      <c r="MTY39" s="131"/>
      <c r="MTZ39" s="131"/>
      <c r="MUA39" s="131"/>
      <c r="MUB39" s="131"/>
      <c r="MUC39" s="131"/>
      <c r="MUD39" s="131"/>
      <c r="MUE39" s="131"/>
      <c r="MUF39" s="131"/>
      <c r="MUG39" s="131"/>
      <c r="MUH39" s="131"/>
      <c r="MUI39" s="131"/>
      <c r="MUJ39" s="131"/>
      <c r="MUK39" s="131"/>
      <c r="MUL39" s="131"/>
      <c r="MUM39" s="131"/>
      <c r="MUN39" s="131"/>
      <c r="MUO39" s="131"/>
      <c r="MUP39" s="131"/>
      <c r="MUQ39" s="131"/>
      <c r="MUR39" s="131"/>
      <c r="MUS39" s="131"/>
      <c r="MUT39" s="131"/>
      <c r="MUU39" s="131"/>
      <c r="MUV39" s="131"/>
      <c r="MUW39" s="131"/>
      <c r="MUX39" s="131"/>
      <c r="MUY39" s="131"/>
      <c r="MUZ39" s="131"/>
      <c r="MVA39" s="131"/>
      <c r="MVB39" s="131"/>
      <c r="MVC39" s="131"/>
      <c r="MVD39" s="131"/>
      <c r="MVE39" s="131"/>
      <c r="MVF39" s="131"/>
      <c r="MVG39" s="131"/>
      <c r="MVH39" s="131"/>
      <c r="MVI39" s="131"/>
      <c r="MVJ39" s="131"/>
      <c r="MVK39" s="131"/>
      <c r="MVL39" s="131"/>
      <c r="MVM39" s="131"/>
      <c r="MVN39" s="131"/>
      <c r="MVO39" s="131"/>
      <c r="MVP39" s="131"/>
      <c r="MVQ39" s="131"/>
      <c r="MVR39" s="131"/>
      <c r="MVS39" s="131"/>
      <c r="MVT39" s="131"/>
      <c r="MVU39" s="131"/>
      <c r="MVV39" s="131"/>
      <c r="MVW39" s="131"/>
      <c r="MVX39" s="131"/>
      <c r="MVY39" s="131"/>
      <c r="MVZ39" s="131"/>
      <c r="MWA39" s="131"/>
      <c r="MWB39" s="131"/>
      <c r="MWC39" s="131"/>
      <c r="MWD39" s="131"/>
      <c r="MWE39" s="131"/>
      <c r="MWF39" s="131"/>
      <c r="MWG39" s="131"/>
      <c r="MWH39" s="131"/>
      <c r="MWI39" s="131"/>
      <c r="MWJ39" s="131"/>
      <c r="MWK39" s="131"/>
      <c r="MWL39" s="131"/>
      <c r="MWM39" s="131"/>
      <c r="MWN39" s="131"/>
      <c r="MWO39" s="131"/>
      <c r="MWP39" s="131"/>
      <c r="MWQ39" s="131"/>
      <c r="MWR39" s="131"/>
      <c r="MWS39" s="131"/>
      <c r="MWT39" s="131"/>
      <c r="MWU39" s="131"/>
      <c r="MWV39" s="131"/>
      <c r="MWW39" s="131"/>
      <c r="MWX39" s="131"/>
      <c r="MWY39" s="131"/>
      <c r="MWZ39" s="131"/>
      <c r="MXA39" s="131"/>
      <c r="MXB39" s="131"/>
      <c r="MXC39" s="131"/>
      <c r="MXD39" s="131"/>
      <c r="MXE39" s="131"/>
      <c r="MXF39" s="131"/>
      <c r="MXG39" s="131"/>
      <c r="MXH39" s="131"/>
      <c r="MXI39" s="131"/>
      <c r="MXJ39" s="131"/>
      <c r="MXK39" s="131"/>
      <c r="MXL39" s="131"/>
      <c r="MXM39" s="131"/>
      <c r="MXN39" s="131"/>
      <c r="MXO39" s="131"/>
      <c r="MXP39" s="131"/>
      <c r="MXQ39" s="131"/>
      <c r="MXR39" s="131"/>
      <c r="MXS39" s="131"/>
      <c r="MXT39" s="131"/>
      <c r="MXU39" s="131"/>
      <c r="MXV39" s="131"/>
      <c r="MXW39" s="131"/>
      <c r="MXX39" s="131"/>
      <c r="MXY39" s="131"/>
      <c r="MXZ39" s="131"/>
      <c r="MYA39" s="131"/>
      <c r="MYB39" s="131"/>
      <c r="MYC39" s="131"/>
      <c r="MYD39" s="131"/>
      <c r="MYE39" s="131"/>
      <c r="MYF39" s="131"/>
      <c r="MYG39" s="131"/>
      <c r="MYH39" s="131"/>
      <c r="MYI39" s="131"/>
      <c r="MYJ39" s="131"/>
      <c r="MYK39" s="131"/>
      <c r="MYL39" s="131"/>
      <c r="MYM39" s="131"/>
      <c r="MYN39" s="131"/>
      <c r="MYO39" s="131"/>
      <c r="MYP39" s="131"/>
      <c r="MYQ39" s="131"/>
      <c r="MYR39" s="131"/>
      <c r="MYS39" s="131"/>
      <c r="MYT39" s="131"/>
      <c r="MYU39" s="131"/>
      <c r="MYV39" s="131"/>
      <c r="MYW39" s="131"/>
      <c r="MYX39" s="131"/>
      <c r="MYY39" s="131"/>
      <c r="MYZ39" s="131"/>
      <c r="MZA39" s="131"/>
      <c r="MZB39" s="131"/>
      <c r="MZC39" s="131"/>
      <c r="MZD39" s="131"/>
      <c r="MZE39" s="131"/>
      <c r="MZF39" s="131"/>
      <c r="MZG39" s="131"/>
      <c r="MZH39" s="131"/>
      <c r="MZI39" s="131"/>
      <c r="MZJ39" s="131"/>
      <c r="MZK39" s="131"/>
      <c r="MZL39" s="131"/>
      <c r="MZM39" s="131"/>
      <c r="MZN39" s="131"/>
      <c r="MZO39" s="131"/>
      <c r="MZP39" s="131"/>
      <c r="MZQ39" s="131"/>
      <c r="MZR39" s="131"/>
      <c r="MZS39" s="131"/>
      <c r="MZT39" s="131"/>
      <c r="MZU39" s="131"/>
      <c r="MZV39" s="131"/>
      <c r="MZW39" s="131"/>
      <c r="MZX39" s="131"/>
      <c r="MZY39" s="131"/>
      <c r="MZZ39" s="131"/>
      <c r="NAA39" s="131"/>
      <c r="NAB39" s="131"/>
      <c r="NAC39" s="131"/>
      <c r="NAD39" s="131"/>
      <c r="NAE39" s="131"/>
      <c r="NAF39" s="131"/>
      <c r="NAG39" s="131"/>
      <c r="NAH39" s="131"/>
      <c r="NAI39" s="131"/>
      <c r="NAJ39" s="131"/>
      <c r="NAK39" s="131"/>
      <c r="NAL39" s="131"/>
      <c r="NAM39" s="131"/>
      <c r="NAN39" s="131"/>
      <c r="NAO39" s="131"/>
      <c r="NAP39" s="131"/>
      <c r="NAQ39" s="131"/>
      <c r="NAR39" s="131"/>
      <c r="NAS39" s="131"/>
      <c r="NAT39" s="131"/>
      <c r="NAU39" s="131"/>
      <c r="NAV39" s="131"/>
      <c r="NAW39" s="131"/>
      <c r="NAX39" s="131"/>
      <c r="NAY39" s="131"/>
      <c r="NAZ39" s="131"/>
      <c r="NBA39" s="131"/>
      <c r="NBB39" s="131"/>
      <c r="NBC39" s="131"/>
      <c r="NBD39" s="131"/>
      <c r="NBE39" s="131"/>
      <c r="NBF39" s="131"/>
      <c r="NBG39" s="131"/>
      <c r="NBH39" s="131"/>
      <c r="NBI39" s="131"/>
      <c r="NBJ39" s="131"/>
      <c r="NBK39" s="131"/>
      <c r="NBL39" s="131"/>
      <c r="NBM39" s="131"/>
      <c r="NBN39" s="131"/>
      <c r="NBO39" s="131"/>
      <c r="NBP39" s="131"/>
      <c r="NBQ39" s="131"/>
      <c r="NBR39" s="131"/>
      <c r="NBS39" s="131"/>
      <c r="NBT39" s="131"/>
      <c r="NBU39" s="131"/>
      <c r="NBV39" s="131"/>
      <c r="NBW39" s="131"/>
      <c r="NBX39" s="131"/>
      <c r="NBY39" s="131"/>
      <c r="NBZ39" s="131"/>
      <c r="NCA39" s="131"/>
      <c r="NCB39" s="131"/>
      <c r="NCC39" s="131"/>
      <c r="NCD39" s="131"/>
      <c r="NCE39" s="131"/>
      <c r="NCF39" s="131"/>
      <c r="NCG39" s="131"/>
      <c r="NCH39" s="131"/>
      <c r="NCI39" s="131"/>
      <c r="NCJ39" s="131"/>
      <c r="NCK39" s="131"/>
      <c r="NCL39" s="131"/>
      <c r="NCM39" s="131"/>
      <c r="NCN39" s="131"/>
      <c r="NCO39" s="131"/>
      <c r="NCP39" s="131"/>
      <c r="NCQ39" s="131"/>
      <c r="NCR39" s="131"/>
      <c r="NCS39" s="131"/>
      <c r="NCT39" s="131"/>
      <c r="NCU39" s="131"/>
      <c r="NCV39" s="131"/>
      <c r="NCW39" s="131"/>
      <c r="NCX39" s="131"/>
      <c r="NCY39" s="131"/>
      <c r="NCZ39" s="131"/>
      <c r="NDA39" s="131"/>
      <c r="NDB39" s="131"/>
      <c r="NDC39" s="131"/>
      <c r="NDD39" s="131"/>
      <c r="NDE39" s="131"/>
      <c r="NDF39" s="131"/>
      <c r="NDG39" s="131"/>
      <c r="NDH39" s="131"/>
      <c r="NDI39" s="131"/>
      <c r="NDJ39" s="131"/>
      <c r="NDK39" s="131"/>
      <c r="NDL39" s="131"/>
      <c r="NDM39" s="131"/>
      <c r="NDN39" s="131"/>
      <c r="NDO39" s="131"/>
      <c r="NDP39" s="131"/>
      <c r="NDQ39" s="131"/>
      <c r="NDR39" s="131"/>
      <c r="NDS39" s="131"/>
      <c r="NDT39" s="131"/>
      <c r="NDU39" s="131"/>
      <c r="NDV39" s="131"/>
      <c r="NDW39" s="131"/>
      <c r="NDX39" s="131"/>
      <c r="NDY39" s="131"/>
      <c r="NDZ39" s="131"/>
      <c r="NEA39" s="131"/>
      <c r="NEB39" s="131"/>
      <c r="NEC39" s="131"/>
      <c r="NED39" s="131"/>
      <c r="NEE39" s="131"/>
      <c r="NEF39" s="131"/>
      <c r="NEG39" s="131"/>
      <c r="NEH39" s="131"/>
      <c r="NEI39" s="131"/>
      <c r="NEJ39" s="131"/>
      <c r="NEK39" s="131"/>
      <c r="NEL39" s="131"/>
      <c r="NEM39" s="131"/>
      <c r="NEN39" s="131"/>
      <c r="NEO39" s="131"/>
      <c r="NEP39" s="131"/>
      <c r="NEQ39" s="131"/>
      <c r="NER39" s="131"/>
      <c r="NES39" s="131"/>
      <c r="NET39" s="131"/>
      <c r="NEU39" s="131"/>
      <c r="NEV39" s="131"/>
      <c r="NEW39" s="131"/>
      <c r="NEX39" s="131"/>
      <c r="NEY39" s="131"/>
      <c r="NEZ39" s="131"/>
      <c r="NFA39" s="131"/>
      <c r="NFB39" s="131"/>
      <c r="NFC39" s="131"/>
      <c r="NFD39" s="131"/>
      <c r="NFE39" s="131"/>
      <c r="NFF39" s="131"/>
      <c r="NFG39" s="131"/>
      <c r="NFH39" s="131"/>
      <c r="NFI39" s="131"/>
      <c r="NFJ39" s="131"/>
      <c r="NFK39" s="131"/>
      <c r="NFL39" s="131"/>
      <c r="NFM39" s="131"/>
      <c r="NFN39" s="131"/>
      <c r="NFO39" s="131"/>
      <c r="NFP39" s="131"/>
      <c r="NFQ39" s="131"/>
      <c r="NFR39" s="131"/>
      <c r="NFS39" s="131"/>
      <c r="NFT39" s="131"/>
      <c r="NFU39" s="131"/>
      <c r="NFV39" s="131"/>
      <c r="NFW39" s="131"/>
      <c r="NFX39" s="131"/>
      <c r="NFY39" s="131"/>
      <c r="NFZ39" s="131"/>
      <c r="NGA39" s="131"/>
      <c r="NGB39" s="131"/>
      <c r="NGC39" s="131"/>
      <c r="NGD39" s="131"/>
      <c r="NGE39" s="131"/>
      <c r="NGF39" s="131"/>
      <c r="NGG39" s="131"/>
      <c r="NGH39" s="131"/>
      <c r="NGI39" s="131"/>
      <c r="NGJ39" s="131"/>
      <c r="NGK39" s="131"/>
      <c r="NGL39" s="131"/>
      <c r="NGM39" s="131"/>
      <c r="NGN39" s="131"/>
      <c r="NGO39" s="131"/>
      <c r="NGP39" s="131"/>
      <c r="NGQ39" s="131"/>
      <c r="NGR39" s="131"/>
      <c r="NGS39" s="131"/>
      <c r="NGT39" s="131"/>
      <c r="NGU39" s="131"/>
      <c r="NGV39" s="131"/>
      <c r="NGW39" s="131"/>
      <c r="NGX39" s="131"/>
      <c r="NGY39" s="131"/>
      <c r="NGZ39" s="131"/>
      <c r="NHA39" s="131"/>
      <c r="NHB39" s="131"/>
      <c r="NHC39" s="131"/>
      <c r="NHD39" s="131"/>
      <c r="NHE39" s="131"/>
      <c r="NHF39" s="131"/>
      <c r="NHG39" s="131"/>
      <c r="NHH39" s="131"/>
      <c r="NHI39" s="131"/>
      <c r="NHJ39" s="131"/>
      <c r="NHK39" s="131"/>
      <c r="NHL39" s="131"/>
      <c r="NHM39" s="131"/>
      <c r="NHN39" s="131"/>
      <c r="NHO39" s="131"/>
      <c r="NHP39" s="131"/>
      <c r="NHQ39" s="131"/>
      <c r="NHR39" s="131"/>
      <c r="NHS39" s="131"/>
      <c r="NHT39" s="131"/>
      <c r="NHU39" s="131"/>
      <c r="NHV39" s="131"/>
      <c r="NHW39" s="131"/>
      <c r="NHX39" s="131"/>
      <c r="NHY39" s="131"/>
      <c r="NHZ39" s="131"/>
      <c r="NIA39" s="131"/>
      <c r="NIB39" s="131"/>
      <c r="NIC39" s="131"/>
      <c r="NID39" s="131"/>
      <c r="NIE39" s="131"/>
      <c r="NIF39" s="131"/>
      <c r="NIG39" s="131"/>
      <c r="NIH39" s="131"/>
      <c r="NII39" s="131"/>
      <c r="NIJ39" s="131"/>
      <c r="NIK39" s="131"/>
      <c r="NIL39" s="131"/>
      <c r="NIM39" s="131"/>
      <c r="NIN39" s="131"/>
      <c r="NIO39" s="131"/>
      <c r="NIP39" s="131"/>
      <c r="NIQ39" s="131"/>
      <c r="NIR39" s="131"/>
      <c r="NIS39" s="131"/>
      <c r="NIT39" s="131"/>
      <c r="NIU39" s="131"/>
      <c r="NIV39" s="131"/>
      <c r="NIW39" s="131"/>
      <c r="NIX39" s="131"/>
      <c r="NIY39" s="131"/>
      <c r="NIZ39" s="131"/>
      <c r="NJA39" s="131"/>
      <c r="NJB39" s="131"/>
      <c r="NJC39" s="131"/>
      <c r="NJD39" s="131"/>
      <c r="NJE39" s="131"/>
      <c r="NJF39" s="131"/>
      <c r="NJG39" s="131"/>
      <c r="NJH39" s="131"/>
      <c r="NJI39" s="131"/>
      <c r="NJJ39" s="131"/>
      <c r="NJK39" s="131"/>
      <c r="NJL39" s="131"/>
      <c r="NJM39" s="131"/>
      <c r="NJN39" s="131"/>
      <c r="NJO39" s="131"/>
      <c r="NJP39" s="131"/>
      <c r="NJQ39" s="131"/>
      <c r="NJR39" s="131"/>
      <c r="NJS39" s="131"/>
      <c r="NJT39" s="131"/>
      <c r="NJU39" s="131"/>
      <c r="NJV39" s="131"/>
      <c r="NJW39" s="131"/>
      <c r="NJX39" s="131"/>
      <c r="NJY39" s="131"/>
      <c r="NJZ39" s="131"/>
      <c r="NKA39" s="131"/>
      <c r="NKB39" s="131"/>
      <c r="NKC39" s="131"/>
      <c r="NKD39" s="131"/>
      <c r="NKE39" s="131"/>
      <c r="NKF39" s="131"/>
      <c r="NKG39" s="131"/>
      <c r="NKH39" s="131"/>
      <c r="NKI39" s="131"/>
      <c r="NKJ39" s="131"/>
      <c r="NKK39" s="131"/>
      <c r="NKL39" s="131"/>
      <c r="NKM39" s="131"/>
      <c r="NKN39" s="131"/>
      <c r="NKO39" s="131"/>
      <c r="NKP39" s="131"/>
      <c r="NKQ39" s="131"/>
      <c r="NKR39" s="131"/>
      <c r="NKS39" s="131"/>
      <c r="NKT39" s="131"/>
      <c r="NKU39" s="131"/>
      <c r="NKV39" s="131"/>
      <c r="NKW39" s="131"/>
      <c r="NKX39" s="131"/>
      <c r="NKY39" s="131"/>
      <c r="NKZ39" s="131"/>
      <c r="NLA39" s="131"/>
      <c r="NLB39" s="131"/>
      <c r="NLC39" s="131"/>
      <c r="NLD39" s="131"/>
      <c r="NLE39" s="131"/>
      <c r="NLF39" s="131"/>
      <c r="NLG39" s="131"/>
      <c r="NLH39" s="131"/>
      <c r="NLI39" s="131"/>
      <c r="NLJ39" s="131"/>
      <c r="NLK39" s="131"/>
      <c r="NLL39" s="131"/>
      <c r="NLM39" s="131"/>
      <c r="NLN39" s="131"/>
      <c r="NLO39" s="131"/>
      <c r="NLP39" s="131"/>
      <c r="NLQ39" s="131"/>
      <c r="NLR39" s="131"/>
      <c r="NLS39" s="131"/>
      <c r="NLT39" s="131"/>
      <c r="NLU39" s="131"/>
      <c r="NLV39" s="131"/>
      <c r="NLW39" s="131"/>
      <c r="NLX39" s="131"/>
      <c r="NLY39" s="131"/>
      <c r="NLZ39" s="131"/>
      <c r="NMA39" s="131"/>
      <c r="NMB39" s="131"/>
      <c r="NMC39" s="131"/>
      <c r="NMD39" s="131"/>
      <c r="NME39" s="131"/>
      <c r="NMF39" s="131"/>
      <c r="NMG39" s="131"/>
      <c r="NMH39" s="131"/>
      <c r="NMI39" s="131"/>
      <c r="NMJ39" s="131"/>
      <c r="NMK39" s="131"/>
      <c r="NML39" s="131"/>
      <c r="NMM39" s="131"/>
      <c r="NMN39" s="131"/>
      <c r="NMO39" s="131"/>
      <c r="NMP39" s="131"/>
      <c r="NMQ39" s="131"/>
      <c r="NMR39" s="131"/>
      <c r="NMS39" s="131"/>
      <c r="NMT39" s="131"/>
      <c r="NMU39" s="131"/>
      <c r="NMV39" s="131"/>
      <c r="NMW39" s="131"/>
      <c r="NMX39" s="131"/>
      <c r="NMY39" s="131"/>
      <c r="NMZ39" s="131"/>
      <c r="NNA39" s="131"/>
      <c r="NNB39" s="131"/>
      <c r="NNC39" s="131"/>
      <c r="NND39" s="131"/>
      <c r="NNE39" s="131"/>
      <c r="NNF39" s="131"/>
      <c r="NNG39" s="131"/>
      <c r="NNH39" s="131"/>
      <c r="NNI39" s="131"/>
      <c r="NNJ39" s="131"/>
      <c r="NNK39" s="131"/>
      <c r="NNL39" s="131"/>
      <c r="NNM39" s="131"/>
      <c r="NNN39" s="131"/>
      <c r="NNO39" s="131"/>
      <c r="NNP39" s="131"/>
      <c r="NNQ39" s="131"/>
      <c r="NNR39" s="131"/>
      <c r="NNS39" s="131"/>
      <c r="NNT39" s="131"/>
      <c r="NNU39" s="131"/>
      <c r="NNV39" s="131"/>
      <c r="NNW39" s="131"/>
      <c r="NNX39" s="131"/>
      <c r="NNY39" s="131"/>
      <c r="NNZ39" s="131"/>
      <c r="NOA39" s="131"/>
      <c r="NOB39" s="131"/>
      <c r="NOC39" s="131"/>
      <c r="NOD39" s="131"/>
      <c r="NOE39" s="131"/>
      <c r="NOF39" s="131"/>
      <c r="NOG39" s="131"/>
      <c r="NOH39" s="131"/>
      <c r="NOI39" s="131"/>
      <c r="NOJ39" s="131"/>
      <c r="NOK39" s="131"/>
      <c r="NOL39" s="131"/>
      <c r="NOM39" s="131"/>
      <c r="NON39" s="131"/>
      <c r="NOO39" s="131"/>
      <c r="NOP39" s="131"/>
      <c r="NOQ39" s="131"/>
      <c r="NOR39" s="131"/>
      <c r="NOS39" s="131"/>
      <c r="NOT39" s="131"/>
      <c r="NOU39" s="131"/>
      <c r="NOV39" s="131"/>
      <c r="NOW39" s="131"/>
      <c r="NOX39" s="131"/>
      <c r="NOY39" s="131"/>
      <c r="NOZ39" s="131"/>
      <c r="NPA39" s="131"/>
      <c r="NPB39" s="131"/>
      <c r="NPC39" s="131"/>
      <c r="NPD39" s="131"/>
      <c r="NPE39" s="131"/>
      <c r="NPF39" s="131"/>
      <c r="NPG39" s="131"/>
      <c r="NPH39" s="131"/>
      <c r="NPI39" s="131"/>
      <c r="NPJ39" s="131"/>
      <c r="NPK39" s="131"/>
      <c r="NPL39" s="131"/>
      <c r="NPM39" s="131"/>
      <c r="NPN39" s="131"/>
      <c r="NPO39" s="131"/>
      <c r="NPP39" s="131"/>
      <c r="NPQ39" s="131"/>
      <c r="NPR39" s="131"/>
      <c r="NPS39" s="131"/>
      <c r="NPT39" s="131"/>
      <c r="NPU39" s="131"/>
      <c r="NPV39" s="131"/>
      <c r="NPW39" s="131"/>
      <c r="NPX39" s="131"/>
      <c r="NPY39" s="131"/>
      <c r="NPZ39" s="131"/>
      <c r="NQA39" s="131"/>
      <c r="NQB39" s="131"/>
      <c r="NQC39" s="131"/>
      <c r="NQD39" s="131"/>
      <c r="NQE39" s="131"/>
      <c r="NQF39" s="131"/>
      <c r="NQG39" s="131"/>
      <c r="NQH39" s="131"/>
      <c r="NQI39" s="131"/>
      <c r="NQJ39" s="131"/>
      <c r="NQK39" s="131"/>
      <c r="NQL39" s="131"/>
      <c r="NQM39" s="131"/>
      <c r="NQN39" s="131"/>
      <c r="NQO39" s="131"/>
      <c r="NQP39" s="131"/>
      <c r="NQQ39" s="131"/>
      <c r="NQR39" s="131"/>
      <c r="NQS39" s="131"/>
      <c r="NQT39" s="131"/>
      <c r="NQU39" s="131"/>
      <c r="NQV39" s="131"/>
      <c r="NQW39" s="131"/>
      <c r="NQX39" s="131"/>
      <c r="NQY39" s="131"/>
      <c r="NQZ39" s="131"/>
      <c r="NRA39" s="131"/>
      <c r="NRB39" s="131"/>
      <c r="NRC39" s="131"/>
      <c r="NRD39" s="131"/>
      <c r="NRE39" s="131"/>
      <c r="NRF39" s="131"/>
      <c r="NRG39" s="131"/>
      <c r="NRH39" s="131"/>
      <c r="NRI39" s="131"/>
      <c r="NRJ39" s="131"/>
      <c r="NRK39" s="131"/>
      <c r="NRL39" s="131"/>
      <c r="NRM39" s="131"/>
      <c r="NRN39" s="131"/>
      <c r="NRO39" s="131"/>
      <c r="NRP39" s="131"/>
      <c r="NRQ39" s="131"/>
      <c r="NRR39" s="131"/>
      <c r="NRS39" s="131"/>
      <c r="NRT39" s="131"/>
      <c r="NRU39" s="131"/>
      <c r="NRV39" s="131"/>
      <c r="NRW39" s="131"/>
      <c r="NRX39" s="131"/>
      <c r="NRY39" s="131"/>
      <c r="NRZ39" s="131"/>
      <c r="NSA39" s="131"/>
      <c r="NSB39" s="131"/>
      <c r="NSC39" s="131"/>
      <c r="NSD39" s="131"/>
      <c r="NSE39" s="131"/>
      <c r="NSF39" s="131"/>
      <c r="NSG39" s="131"/>
      <c r="NSH39" s="131"/>
      <c r="NSI39" s="131"/>
      <c r="NSJ39" s="131"/>
      <c r="NSK39" s="131"/>
      <c r="NSL39" s="131"/>
      <c r="NSM39" s="131"/>
      <c r="NSN39" s="131"/>
      <c r="NSO39" s="131"/>
      <c r="NSP39" s="131"/>
      <c r="NSQ39" s="131"/>
      <c r="NSR39" s="131"/>
      <c r="NSS39" s="131"/>
      <c r="NST39" s="131"/>
      <c r="NSU39" s="131"/>
      <c r="NSV39" s="131"/>
      <c r="NSW39" s="131"/>
      <c r="NSX39" s="131"/>
      <c r="NSY39" s="131"/>
      <c r="NSZ39" s="131"/>
      <c r="NTA39" s="131"/>
      <c r="NTB39" s="131"/>
      <c r="NTC39" s="131"/>
      <c r="NTD39" s="131"/>
      <c r="NTE39" s="131"/>
      <c r="NTF39" s="131"/>
      <c r="NTG39" s="131"/>
      <c r="NTH39" s="131"/>
      <c r="NTI39" s="131"/>
      <c r="NTJ39" s="131"/>
      <c r="NTK39" s="131"/>
      <c r="NTL39" s="131"/>
      <c r="NTM39" s="131"/>
      <c r="NTN39" s="131"/>
      <c r="NTO39" s="131"/>
      <c r="NTP39" s="131"/>
      <c r="NTQ39" s="131"/>
      <c r="NTR39" s="131"/>
      <c r="NTS39" s="131"/>
      <c r="NTT39" s="131"/>
      <c r="NTU39" s="131"/>
      <c r="NTV39" s="131"/>
      <c r="NTW39" s="131"/>
      <c r="NTX39" s="131"/>
      <c r="NTY39" s="131"/>
      <c r="NTZ39" s="131"/>
      <c r="NUA39" s="131"/>
      <c r="NUB39" s="131"/>
      <c r="NUC39" s="131"/>
      <c r="NUD39" s="131"/>
      <c r="NUE39" s="131"/>
      <c r="NUF39" s="131"/>
      <c r="NUG39" s="131"/>
      <c r="NUH39" s="131"/>
      <c r="NUI39" s="131"/>
      <c r="NUJ39" s="131"/>
      <c r="NUK39" s="131"/>
      <c r="NUL39" s="131"/>
      <c r="NUM39" s="131"/>
      <c r="NUN39" s="131"/>
      <c r="NUO39" s="131"/>
      <c r="NUP39" s="131"/>
      <c r="NUQ39" s="131"/>
      <c r="NUR39" s="131"/>
      <c r="NUS39" s="131"/>
      <c r="NUT39" s="131"/>
      <c r="NUU39" s="131"/>
      <c r="NUV39" s="131"/>
      <c r="NUW39" s="131"/>
      <c r="NUX39" s="131"/>
      <c r="NUY39" s="131"/>
      <c r="NUZ39" s="131"/>
      <c r="NVA39" s="131"/>
      <c r="NVB39" s="131"/>
      <c r="NVC39" s="131"/>
      <c r="NVD39" s="131"/>
      <c r="NVE39" s="131"/>
      <c r="NVF39" s="131"/>
      <c r="NVG39" s="131"/>
      <c r="NVH39" s="131"/>
      <c r="NVI39" s="131"/>
      <c r="NVJ39" s="131"/>
      <c r="NVK39" s="131"/>
      <c r="NVL39" s="131"/>
      <c r="NVM39" s="131"/>
      <c r="NVN39" s="131"/>
      <c r="NVO39" s="131"/>
      <c r="NVP39" s="131"/>
      <c r="NVQ39" s="131"/>
      <c r="NVR39" s="131"/>
      <c r="NVS39" s="131"/>
      <c r="NVT39" s="131"/>
      <c r="NVU39" s="131"/>
      <c r="NVV39" s="131"/>
      <c r="NVW39" s="131"/>
      <c r="NVX39" s="131"/>
      <c r="NVY39" s="131"/>
      <c r="NVZ39" s="131"/>
      <c r="NWA39" s="131"/>
      <c r="NWB39" s="131"/>
      <c r="NWC39" s="131"/>
      <c r="NWD39" s="131"/>
      <c r="NWE39" s="131"/>
      <c r="NWF39" s="131"/>
      <c r="NWG39" s="131"/>
      <c r="NWH39" s="131"/>
      <c r="NWI39" s="131"/>
      <c r="NWJ39" s="131"/>
      <c r="NWK39" s="131"/>
      <c r="NWL39" s="131"/>
      <c r="NWM39" s="131"/>
      <c r="NWN39" s="131"/>
      <c r="NWO39" s="131"/>
      <c r="NWP39" s="131"/>
      <c r="NWQ39" s="131"/>
      <c r="NWR39" s="131"/>
      <c r="NWS39" s="131"/>
      <c r="NWT39" s="131"/>
      <c r="NWU39" s="131"/>
      <c r="NWV39" s="131"/>
      <c r="NWW39" s="131"/>
      <c r="NWX39" s="131"/>
      <c r="NWY39" s="131"/>
      <c r="NWZ39" s="131"/>
      <c r="NXA39" s="131"/>
      <c r="NXB39" s="131"/>
      <c r="NXC39" s="131"/>
      <c r="NXD39" s="131"/>
      <c r="NXE39" s="131"/>
      <c r="NXF39" s="131"/>
      <c r="NXG39" s="131"/>
      <c r="NXH39" s="131"/>
      <c r="NXI39" s="131"/>
      <c r="NXJ39" s="131"/>
      <c r="NXK39" s="131"/>
      <c r="NXL39" s="131"/>
      <c r="NXM39" s="131"/>
      <c r="NXN39" s="131"/>
      <c r="NXO39" s="131"/>
      <c r="NXP39" s="131"/>
      <c r="NXQ39" s="131"/>
      <c r="NXR39" s="131"/>
      <c r="NXS39" s="131"/>
      <c r="NXT39" s="131"/>
      <c r="NXU39" s="131"/>
      <c r="NXV39" s="131"/>
      <c r="NXW39" s="131"/>
      <c r="NXX39" s="131"/>
      <c r="NXY39" s="131"/>
      <c r="NXZ39" s="131"/>
      <c r="NYA39" s="131"/>
      <c r="NYB39" s="131"/>
      <c r="NYC39" s="131"/>
      <c r="NYD39" s="131"/>
      <c r="NYE39" s="131"/>
      <c r="NYF39" s="131"/>
      <c r="NYG39" s="131"/>
      <c r="NYH39" s="131"/>
      <c r="NYI39" s="131"/>
      <c r="NYJ39" s="131"/>
      <c r="NYK39" s="131"/>
      <c r="NYL39" s="131"/>
      <c r="NYM39" s="131"/>
      <c r="NYN39" s="131"/>
      <c r="NYO39" s="131"/>
      <c r="NYP39" s="131"/>
      <c r="NYQ39" s="131"/>
      <c r="NYR39" s="131"/>
      <c r="NYS39" s="131"/>
      <c r="NYT39" s="131"/>
      <c r="NYU39" s="131"/>
      <c r="NYV39" s="131"/>
      <c r="NYW39" s="131"/>
      <c r="NYX39" s="131"/>
      <c r="NYY39" s="131"/>
      <c r="NYZ39" s="131"/>
      <c r="NZA39" s="131"/>
      <c r="NZB39" s="131"/>
      <c r="NZC39" s="131"/>
      <c r="NZD39" s="131"/>
      <c r="NZE39" s="131"/>
      <c r="NZF39" s="131"/>
      <c r="NZG39" s="131"/>
      <c r="NZH39" s="131"/>
      <c r="NZI39" s="131"/>
      <c r="NZJ39" s="131"/>
      <c r="NZK39" s="131"/>
      <c r="NZL39" s="131"/>
      <c r="NZM39" s="131"/>
      <c r="NZN39" s="131"/>
      <c r="NZO39" s="131"/>
      <c r="NZP39" s="131"/>
      <c r="NZQ39" s="131"/>
      <c r="NZR39" s="131"/>
      <c r="NZS39" s="131"/>
      <c r="NZT39" s="131"/>
      <c r="NZU39" s="131"/>
      <c r="NZV39" s="131"/>
      <c r="NZW39" s="131"/>
      <c r="NZX39" s="131"/>
      <c r="NZY39" s="131"/>
      <c r="NZZ39" s="131"/>
      <c r="OAA39" s="131"/>
      <c r="OAB39" s="131"/>
      <c r="OAC39" s="131"/>
      <c r="OAD39" s="131"/>
      <c r="OAE39" s="131"/>
      <c r="OAF39" s="131"/>
      <c r="OAG39" s="131"/>
      <c r="OAH39" s="131"/>
      <c r="OAI39" s="131"/>
      <c r="OAJ39" s="131"/>
      <c r="OAK39" s="131"/>
      <c r="OAL39" s="131"/>
      <c r="OAM39" s="131"/>
      <c r="OAN39" s="131"/>
      <c r="OAO39" s="131"/>
      <c r="OAP39" s="131"/>
      <c r="OAQ39" s="131"/>
      <c r="OAR39" s="131"/>
      <c r="OAS39" s="131"/>
      <c r="OAT39" s="131"/>
      <c r="OAU39" s="131"/>
      <c r="OAV39" s="131"/>
      <c r="OAW39" s="131"/>
      <c r="OAX39" s="131"/>
      <c r="OAY39" s="131"/>
      <c r="OAZ39" s="131"/>
      <c r="OBA39" s="131"/>
      <c r="OBB39" s="131"/>
      <c r="OBC39" s="131"/>
      <c r="OBD39" s="131"/>
      <c r="OBE39" s="131"/>
      <c r="OBF39" s="131"/>
      <c r="OBG39" s="131"/>
      <c r="OBH39" s="131"/>
      <c r="OBI39" s="131"/>
      <c r="OBJ39" s="131"/>
      <c r="OBK39" s="131"/>
      <c r="OBL39" s="131"/>
      <c r="OBM39" s="131"/>
      <c r="OBN39" s="131"/>
      <c r="OBO39" s="131"/>
      <c r="OBP39" s="131"/>
      <c r="OBQ39" s="131"/>
      <c r="OBR39" s="131"/>
      <c r="OBS39" s="131"/>
      <c r="OBT39" s="131"/>
      <c r="OBU39" s="131"/>
      <c r="OBV39" s="131"/>
      <c r="OBW39" s="131"/>
      <c r="OBX39" s="131"/>
      <c r="OBY39" s="131"/>
      <c r="OBZ39" s="131"/>
      <c r="OCA39" s="131"/>
      <c r="OCB39" s="131"/>
      <c r="OCC39" s="131"/>
      <c r="OCD39" s="131"/>
      <c r="OCE39" s="131"/>
      <c r="OCF39" s="131"/>
      <c r="OCG39" s="131"/>
      <c r="OCH39" s="131"/>
      <c r="OCI39" s="131"/>
      <c r="OCJ39" s="131"/>
      <c r="OCK39" s="131"/>
      <c r="OCL39" s="131"/>
      <c r="OCM39" s="131"/>
      <c r="OCN39" s="131"/>
      <c r="OCO39" s="131"/>
      <c r="OCP39" s="131"/>
      <c r="OCQ39" s="131"/>
      <c r="OCR39" s="131"/>
      <c r="OCS39" s="131"/>
      <c r="OCT39" s="131"/>
      <c r="OCU39" s="131"/>
      <c r="OCV39" s="131"/>
      <c r="OCW39" s="131"/>
      <c r="OCX39" s="131"/>
      <c r="OCY39" s="131"/>
      <c r="OCZ39" s="131"/>
      <c r="ODA39" s="131"/>
      <c r="ODB39" s="131"/>
      <c r="ODC39" s="131"/>
      <c r="ODD39" s="131"/>
      <c r="ODE39" s="131"/>
      <c r="ODF39" s="131"/>
      <c r="ODG39" s="131"/>
      <c r="ODH39" s="131"/>
      <c r="ODI39" s="131"/>
      <c r="ODJ39" s="131"/>
      <c r="ODK39" s="131"/>
      <c r="ODL39" s="131"/>
      <c r="ODM39" s="131"/>
      <c r="ODN39" s="131"/>
      <c r="ODO39" s="131"/>
      <c r="ODP39" s="131"/>
      <c r="ODQ39" s="131"/>
      <c r="ODR39" s="131"/>
      <c r="ODS39" s="131"/>
      <c r="ODT39" s="131"/>
      <c r="ODU39" s="131"/>
      <c r="ODV39" s="131"/>
      <c r="ODW39" s="131"/>
      <c r="ODX39" s="131"/>
      <c r="ODY39" s="131"/>
      <c r="ODZ39" s="131"/>
      <c r="OEA39" s="131"/>
      <c r="OEB39" s="131"/>
      <c r="OEC39" s="131"/>
      <c r="OED39" s="131"/>
      <c r="OEE39" s="131"/>
      <c r="OEF39" s="131"/>
      <c r="OEG39" s="131"/>
      <c r="OEH39" s="131"/>
      <c r="OEI39" s="131"/>
      <c r="OEJ39" s="131"/>
      <c r="OEK39" s="131"/>
      <c r="OEL39" s="131"/>
      <c r="OEM39" s="131"/>
      <c r="OEN39" s="131"/>
      <c r="OEO39" s="131"/>
      <c r="OEP39" s="131"/>
      <c r="OEQ39" s="131"/>
      <c r="OER39" s="131"/>
      <c r="OES39" s="131"/>
      <c r="OET39" s="131"/>
      <c r="OEU39" s="131"/>
      <c r="OEV39" s="131"/>
      <c r="OEW39" s="131"/>
      <c r="OEX39" s="131"/>
      <c r="OEY39" s="131"/>
      <c r="OEZ39" s="131"/>
      <c r="OFA39" s="131"/>
      <c r="OFB39" s="131"/>
      <c r="OFC39" s="131"/>
      <c r="OFD39" s="131"/>
      <c r="OFE39" s="131"/>
      <c r="OFF39" s="131"/>
      <c r="OFG39" s="131"/>
      <c r="OFH39" s="131"/>
      <c r="OFI39" s="131"/>
      <c r="OFJ39" s="131"/>
      <c r="OFK39" s="131"/>
      <c r="OFL39" s="131"/>
      <c r="OFM39" s="131"/>
      <c r="OFN39" s="131"/>
      <c r="OFO39" s="131"/>
      <c r="OFP39" s="131"/>
      <c r="OFQ39" s="131"/>
      <c r="OFR39" s="131"/>
      <c r="OFS39" s="131"/>
      <c r="OFT39" s="131"/>
      <c r="OFU39" s="131"/>
      <c r="OFV39" s="131"/>
      <c r="OFW39" s="131"/>
      <c r="OFX39" s="131"/>
      <c r="OFY39" s="131"/>
      <c r="OFZ39" s="131"/>
      <c r="OGA39" s="131"/>
      <c r="OGB39" s="131"/>
      <c r="OGC39" s="131"/>
      <c r="OGD39" s="131"/>
      <c r="OGE39" s="131"/>
      <c r="OGF39" s="131"/>
      <c r="OGG39" s="131"/>
      <c r="OGH39" s="131"/>
      <c r="OGI39" s="131"/>
      <c r="OGJ39" s="131"/>
      <c r="OGK39" s="131"/>
      <c r="OGL39" s="131"/>
      <c r="OGM39" s="131"/>
      <c r="OGN39" s="131"/>
      <c r="OGO39" s="131"/>
      <c r="OGP39" s="131"/>
      <c r="OGQ39" s="131"/>
      <c r="OGR39" s="131"/>
      <c r="OGS39" s="131"/>
      <c r="OGT39" s="131"/>
      <c r="OGU39" s="131"/>
      <c r="OGV39" s="131"/>
      <c r="OGW39" s="131"/>
      <c r="OGX39" s="131"/>
      <c r="OGY39" s="131"/>
      <c r="OGZ39" s="131"/>
      <c r="OHA39" s="131"/>
      <c r="OHB39" s="131"/>
      <c r="OHC39" s="131"/>
      <c r="OHD39" s="131"/>
      <c r="OHE39" s="131"/>
      <c r="OHF39" s="131"/>
      <c r="OHG39" s="131"/>
      <c r="OHH39" s="131"/>
      <c r="OHI39" s="131"/>
      <c r="OHJ39" s="131"/>
      <c r="OHK39" s="131"/>
      <c r="OHL39" s="131"/>
      <c r="OHM39" s="131"/>
      <c r="OHN39" s="131"/>
      <c r="OHO39" s="131"/>
      <c r="OHP39" s="131"/>
      <c r="OHQ39" s="131"/>
      <c r="OHR39" s="131"/>
      <c r="OHS39" s="131"/>
      <c r="OHT39" s="131"/>
      <c r="OHU39" s="131"/>
      <c r="OHV39" s="131"/>
      <c r="OHW39" s="131"/>
      <c r="OHX39" s="131"/>
      <c r="OHY39" s="131"/>
      <c r="OHZ39" s="131"/>
      <c r="OIA39" s="131"/>
      <c r="OIB39" s="131"/>
      <c r="OIC39" s="131"/>
      <c r="OID39" s="131"/>
      <c r="OIE39" s="131"/>
      <c r="OIF39" s="131"/>
      <c r="OIG39" s="131"/>
      <c r="OIH39" s="131"/>
      <c r="OII39" s="131"/>
      <c r="OIJ39" s="131"/>
      <c r="OIK39" s="131"/>
      <c r="OIL39" s="131"/>
      <c r="OIM39" s="131"/>
      <c r="OIN39" s="131"/>
      <c r="OIO39" s="131"/>
      <c r="OIP39" s="131"/>
      <c r="OIQ39" s="131"/>
      <c r="OIR39" s="131"/>
      <c r="OIS39" s="131"/>
      <c r="OIT39" s="131"/>
      <c r="OIU39" s="131"/>
      <c r="OIV39" s="131"/>
      <c r="OIW39" s="131"/>
      <c r="OIX39" s="131"/>
      <c r="OIY39" s="131"/>
      <c r="OIZ39" s="131"/>
      <c r="OJA39" s="131"/>
      <c r="OJB39" s="131"/>
      <c r="OJC39" s="131"/>
      <c r="OJD39" s="131"/>
      <c r="OJE39" s="131"/>
      <c r="OJF39" s="131"/>
      <c r="OJG39" s="131"/>
      <c r="OJH39" s="131"/>
      <c r="OJI39" s="131"/>
      <c r="OJJ39" s="131"/>
      <c r="OJK39" s="131"/>
      <c r="OJL39" s="131"/>
      <c r="OJM39" s="131"/>
      <c r="OJN39" s="131"/>
      <c r="OJO39" s="131"/>
      <c r="OJP39" s="131"/>
      <c r="OJQ39" s="131"/>
      <c r="OJR39" s="131"/>
      <c r="OJS39" s="131"/>
      <c r="OJT39" s="131"/>
      <c r="OJU39" s="131"/>
      <c r="OJV39" s="131"/>
      <c r="OJW39" s="131"/>
      <c r="OJX39" s="131"/>
      <c r="OJY39" s="131"/>
      <c r="OJZ39" s="131"/>
      <c r="OKA39" s="131"/>
      <c r="OKB39" s="131"/>
      <c r="OKC39" s="131"/>
      <c r="OKD39" s="131"/>
      <c r="OKE39" s="131"/>
      <c r="OKF39" s="131"/>
      <c r="OKG39" s="131"/>
      <c r="OKH39" s="131"/>
      <c r="OKI39" s="131"/>
      <c r="OKJ39" s="131"/>
      <c r="OKK39" s="131"/>
      <c r="OKL39" s="131"/>
      <c r="OKM39" s="131"/>
      <c r="OKN39" s="131"/>
      <c r="OKO39" s="131"/>
      <c r="OKP39" s="131"/>
      <c r="OKQ39" s="131"/>
      <c r="OKR39" s="131"/>
      <c r="OKS39" s="131"/>
      <c r="OKT39" s="131"/>
      <c r="OKU39" s="131"/>
      <c r="OKV39" s="131"/>
      <c r="OKW39" s="131"/>
      <c r="OKX39" s="131"/>
      <c r="OKY39" s="131"/>
      <c r="OKZ39" s="131"/>
      <c r="OLA39" s="131"/>
      <c r="OLB39" s="131"/>
      <c r="OLC39" s="131"/>
      <c r="OLD39" s="131"/>
      <c r="OLE39" s="131"/>
      <c r="OLF39" s="131"/>
      <c r="OLG39" s="131"/>
      <c r="OLH39" s="131"/>
      <c r="OLI39" s="131"/>
      <c r="OLJ39" s="131"/>
      <c r="OLK39" s="131"/>
      <c r="OLL39" s="131"/>
      <c r="OLM39" s="131"/>
      <c r="OLN39" s="131"/>
      <c r="OLO39" s="131"/>
      <c r="OLP39" s="131"/>
      <c r="OLQ39" s="131"/>
      <c r="OLR39" s="131"/>
      <c r="OLS39" s="131"/>
      <c r="OLT39" s="131"/>
      <c r="OLU39" s="131"/>
      <c r="OLV39" s="131"/>
      <c r="OLW39" s="131"/>
      <c r="OLX39" s="131"/>
      <c r="OLY39" s="131"/>
      <c r="OLZ39" s="131"/>
      <c r="OMA39" s="131"/>
      <c r="OMB39" s="131"/>
      <c r="OMC39" s="131"/>
      <c r="OMD39" s="131"/>
      <c r="OME39" s="131"/>
      <c r="OMF39" s="131"/>
      <c r="OMG39" s="131"/>
      <c r="OMH39" s="131"/>
      <c r="OMI39" s="131"/>
      <c r="OMJ39" s="131"/>
      <c r="OMK39" s="131"/>
      <c r="OML39" s="131"/>
      <c r="OMM39" s="131"/>
      <c r="OMN39" s="131"/>
      <c r="OMO39" s="131"/>
      <c r="OMP39" s="131"/>
      <c r="OMQ39" s="131"/>
      <c r="OMR39" s="131"/>
      <c r="OMS39" s="131"/>
      <c r="OMT39" s="131"/>
      <c r="OMU39" s="131"/>
      <c r="OMV39" s="131"/>
      <c r="OMW39" s="131"/>
      <c r="OMX39" s="131"/>
      <c r="OMY39" s="131"/>
      <c r="OMZ39" s="131"/>
      <c r="ONA39" s="131"/>
      <c r="ONB39" s="131"/>
      <c r="ONC39" s="131"/>
      <c r="OND39" s="131"/>
      <c r="ONE39" s="131"/>
      <c r="ONF39" s="131"/>
      <c r="ONG39" s="131"/>
      <c r="ONH39" s="131"/>
      <c r="ONI39" s="131"/>
      <c r="ONJ39" s="131"/>
      <c r="ONK39" s="131"/>
      <c r="ONL39" s="131"/>
      <c r="ONM39" s="131"/>
      <c r="ONN39" s="131"/>
      <c r="ONO39" s="131"/>
      <c r="ONP39" s="131"/>
      <c r="ONQ39" s="131"/>
      <c r="ONR39" s="131"/>
      <c r="ONS39" s="131"/>
      <c r="ONT39" s="131"/>
      <c r="ONU39" s="131"/>
      <c r="ONV39" s="131"/>
      <c r="ONW39" s="131"/>
      <c r="ONX39" s="131"/>
      <c r="ONY39" s="131"/>
      <c r="ONZ39" s="131"/>
      <c r="OOA39" s="131"/>
      <c r="OOB39" s="131"/>
      <c r="OOC39" s="131"/>
      <c r="OOD39" s="131"/>
      <c r="OOE39" s="131"/>
      <c r="OOF39" s="131"/>
      <c r="OOG39" s="131"/>
      <c r="OOH39" s="131"/>
      <c r="OOI39" s="131"/>
      <c r="OOJ39" s="131"/>
      <c r="OOK39" s="131"/>
      <c r="OOL39" s="131"/>
      <c r="OOM39" s="131"/>
      <c r="OON39" s="131"/>
      <c r="OOO39" s="131"/>
      <c r="OOP39" s="131"/>
      <c r="OOQ39" s="131"/>
      <c r="OOR39" s="131"/>
      <c r="OOS39" s="131"/>
      <c r="OOT39" s="131"/>
      <c r="OOU39" s="131"/>
      <c r="OOV39" s="131"/>
      <c r="OOW39" s="131"/>
      <c r="OOX39" s="131"/>
      <c r="OOY39" s="131"/>
      <c r="OOZ39" s="131"/>
      <c r="OPA39" s="131"/>
      <c r="OPB39" s="131"/>
      <c r="OPC39" s="131"/>
      <c r="OPD39" s="131"/>
      <c r="OPE39" s="131"/>
      <c r="OPF39" s="131"/>
      <c r="OPG39" s="131"/>
      <c r="OPH39" s="131"/>
      <c r="OPI39" s="131"/>
      <c r="OPJ39" s="131"/>
      <c r="OPK39" s="131"/>
      <c r="OPL39" s="131"/>
      <c r="OPM39" s="131"/>
      <c r="OPN39" s="131"/>
      <c r="OPO39" s="131"/>
      <c r="OPP39" s="131"/>
      <c r="OPQ39" s="131"/>
      <c r="OPR39" s="131"/>
      <c r="OPS39" s="131"/>
      <c r="OPT39" s="131"/>
      <c r="OPU39" s="131"/>
      <c r="OPV39" s="131"/>
      <c r="OPW39" s="131"/>
      <c r="OPX39" s="131"/>
      <c r="OPY39" s="131"/>
      <c r="OPZ39" s="131"/>
      <c r="OQA39" s="131"/>
      <c r="OQB39" s="131"/>
      <c r="OQC39" s="131"/>
      <c r="OQD39" s="131"/>
      <c r="OQE39" s="131"/>
      <c r="OQF39" s="131"/>
      <c r="OQG39" s="131"/>
      <c r="OQH39" s="131"/>
      <c r="OQI39" s="131"/>
      <c r="OQJ39" s="131"/>
      <c r="OQK39" s="131"/>
      <c r="OQL39" s="131"/>
      <c r="OQM39" s="131"/>
      <c r="OQN39" s="131"/>
      <c r="OQO39" s="131"/>
      <c r="OQP39" s="131"/>
      <c r="OQQ39" s="131"/>
      <c r="OQR39" s="131"/>
      <c r="OQS39" s="131"/>
      <c r="OQT39" s="131"/>
      <c r="OQU39" s="131"/>
      <c r="OQV39" s="131"/>
      <c r="OQW39" s="131"/>
      <c r="OQX39" s="131"/>
      <c r="OQY39" s="131"/>
      <c r="OQZ39" s="131"/>
      <c r="ORA39" s="131"/>
      <c r="ORB39" s="131"/>
      <c r="ORC39" s="131"/>
      <c r="ORD39" s="131"/>
      <c r="ORE39" s="131"/>
      <c r="ORF39" s="131"/>
      <c r="ORG39" s="131"/>
      <c r="ORH39" s="131"/>
      <c r="ORI39" s="131"/>
      <c r="ORJ39" s="131"/>
      <c r="ORK39" s="131"/>
      <c r="ORL39" s="131"/>
      <c r="ORM39" s="131"/>
      <c r="ORN39" s="131"/>
      <c r="ORO39" s="131"/>
      <c r="ORP39" s="131"/>
      <c r="ORQ39" s="131"/>
      <c r="ORR39" s="131"/>
      <c r="ORS39" s="131"/>
      <c r="ORT39" s="131"/>
      <c r="ORU39" s="131"/>
      <c r="ORV39" s="131"/>
      <c r="ORW39" s="131"/>
      <c r="ORX39" s="131"/>
      <c r="ORY39" s="131"/>
      <c r="ORZ39" s="131"/>
      <c r="OSA39" s="131"/>
      <c r="OSB39" s="131"/>
      <c r="OSC39" s="131"/>
      <c r="OSD39" s="131"/>
      <c r="OSE39" s="131"/>
      <c r="OSF39" s="131"/>
      <c r="OSG39" s="131"/>
      <c r="OSH39" s="131"/>
      <c r="OSI39" s="131"/>
      <c r="OSJ39" s="131"/>
      <c r="OSK39" s="131"/>
      <c r="OSL39" s="131"/>
      <c r="OSM39" s="131"/>
      <c r="OSN39" s="131"/>
      <c r="OSO39" s="131"/>
      <c r="OSP39" s="131"/>
      <c r="OSQ39" s="131"/>
      <c r="OSR39" s="131"/>
      <c r="OSS39" s="131"/>
      <c r="OST39" s="131"/>
      <c r="OSU39" s="131"/>
      <c r="OSV39" s="131"/>
      <c r="OSW39" s="131"/>
      <c r="OSX39" s="131"/>
      <c r="OSY39" s="131"/>
      <c r="OSZ39" s="131"/>
      <c r="OTA39" s="131"/>
      <c r="OTB39" s="131"/>
      <c r="OTC39" s="131"/>
      <c r="OTD39" s="131"/>
      <c r="OTE39" s="131"/>
      <c r="OTF39" s="131"/>
      <c r="OTG39" s="131"/>
      <c r="OTH39" s="131"/>
      <c r="OTI39" s="131"/>
      <c r="OTJ39" s="131"/>
      <c r="OTK39" s="131"/>
      <c r="OTL39" s="131"/>
      <c r="OTM39" s="131"/>
      <c r="OTN39" s="131"/>
      <c r="OTO39" s="131"/>
      <c r="OTP39" s="131"/>
      <c r="OTQ39" s="131"/>
      <c r="OTR39" s="131"/>
      <c r="OTS39" s="131"/>
      <c r="OTT39" s="131"/>
      <c r="OTU39" s="131"/>
      <c r="OTV39" s="131"/>
      <c r="OTW39" s="131"/>
      <c r="OTX39" s="131"/>
      <c r="OTY39" s="131"/>
      <c r="OTZ39" s="131"/>
      <c r="OUA39" s="131"/>
      <c r="OUB39" s="131"/>
      <c r="OUC39" s="131"/>
      <c r="OUD39" s="131"/>
      <c r="OUE39" s="131"/>
      <c r="OUF39" s="131"/>
      <c r="OUG39" s="131"/>
      <c r="OUH39" s="131"/>
      <c r="OUI39" s="131"/>
      <c r="OUJ39" s="131"/>
      <c r="OUK39" s="131"/>
      <c r="OUL39" s="131"/>
      <c r="OUM39" s="131"/>
      <c r="OUN39" s="131"/>
      <c r="OUO39" s="131"/>
      <c r="OUP39" s="131"/>
      <c r="OUQ39" s="131"/>
      <c r="OUR39" s="131"/>
      <c r="OUS39" s="131"/>
      <c r="OUT39" s="131"/>
      <c r="OUU39" s="131"/>
      <c r="OUV39" s="131"/>
      <c r="OUW39" s="131"/>
      <c r="OUX39" s="131"/>
      <c r="OUY39" s="131"/>
      <c r="OUZ39" s="131"/>
      <c r="OVA39" s="131"/>
      <c r="OVB39" s="131"/>
      <c r="OVC39" s="131"/>
      <c r="OVD39" s="131"/>
      <c r="OVE39" s="131"/>
      <c r="OVF39" s="131"/>
      <c r="OVG39" s="131"/>
      <c r="OVH39" s="131"/>
      <c r="OVI39" s="131"/>
      <c r="OVJ39" s="131"/>
      <c r="OVK39" s="131"/>
      <c r="OVL39" s="131"/>
      <c r="OVM39" s="131"/>
      <c r="OVN39" s="131"/>
      <c r="OVO39" s="131"/>
      <c r="OVP39" s="131"/>
      <c r="OVQ39" s="131"/>
      <c r="OVR39" s="131"/>
      <c r="OVS39" s="131"/>
      <c r="OVT39" s="131"/>
      <c r="OVU39" s="131"/>
      <c r="OVV39" s="131"/>
      <c r="OVW39" s="131"/>
      <c r="OVX39" s="131"/>
      <c r="OVY39" s="131"/>
      <c r="OVZ39" s="131"/>
      <c r="OWA39" s="131"/>
      <c r="OWB39" s="131"/>
      <c r="OWC39" s="131"/>
      <c r="OWD39" s="131"/>
      <c r="OWE39" s="131"/>
      <c r="OWF39" s="131"/>
      <c r="OWG39" s="131"/>
      <c r="OWH39" s="131"/>
      <c r="OWI39" s="131"/>
      <c r="OWJ39" s="131"/>
      <c r="OWK39" s="131"/>
      <c r="OWL39" s="131"/>
      <c r="OWM39" s="131"/>
      <c r="OWN39" s="131"/>
      <c r="OWO39" s="131"/>
      <c r="OWP39" s="131"/>
      <c r="OWQ39" s="131"/>
      <c r="OWR39" s="131"/>
      <c r="OWS39" s="131"/>
      <c r="OWT39" s="131"/>
      <c r="OWU39" s="131"/>
      <c r="OWV39" s="131"/>
      <c r="OWW39" s="131"/>
      <c r="OWX39" s="131"/>
      <c r="OWY39" s="131"/>
      <c r="OWZ39" s="131"/>
      <c r="OXA39" s="131"/>
      <c r="OXB39" s="131"/>
      <c r="OXC39" s="131"/>
      <c r="OXD39" s="131"/>
      <c r="OXE39" s="131"/>
      <c r="OXF39" s="131"/>
      <c r="OXG39" s="131"/>
      <c r="OXH39" s="131"/>
      <c r="OXI39" s="131"/>
      <c r="OXJ39" s="131"/>
      <c r="OXK39" s="131"/>
      <c r="OXL39" s="131"/>
      <c r="OXM39" s="131"/>
      <c r="OXN39" s="131"/>
      <c r="OXO39" s="131"/>
      <c r="OXP39" s="131"/>
      <c r="OXQ39" s="131"/>
      <c r="OXR39" s="131"/>
      <c r="OXS39" s="131"/>
      <c r="OXT39" s="131"/>
      <c r="OXU39" s="131"/>
      <c r="OXV39" s="131"/>
      <c r="OXW39" s="131"/>
      <c r="OXX39" s="131"/>
      <c r="OXY39" s="131"/>
      <c r="OXZ39" s="131"/>
      <c r="OYA39" s="131"/>
      <c r="OYB39" s="131"/>
      <c r="OYC39" s="131"/>
      <c r="OYD39" s="131"/>
      <c r="OYE39" s="131"/>
      <c r="OYF39" s="131"/>
      <c r="OYG39" s="131"/>
      <c r="OYH39" s="131"/>
      <c r="OYI39" s="131"/>
      <c r="OYJ39" s="131"/>
      <c r="OYK39" s="131"/>
      <c r="OYL39" s="131"/>
      <c r="OYM39" s="131"/>
      <c r="OYN39" s="131"/>
      <c r="OYO39" s="131"/>
      <c r="OYP39" s="131"/>
      <c r="OYQ39" s="131"/>
      <c r="OYR39" s="131"/>
      <c r="OYS39" s="131"/>
      <c r="OYT39" s="131"/>
      <c r="OYU39" s="131"/>
      <c r="OYV39" s="131"/>
      <c r="OYW39" s="131"/>
      <c r="OYX39" s="131"/>
      <c r="OYY39" s="131"/>
      <c r="OYZ39" s="131"/>
      <c r="OZA39" s="131"/>
      <c r="OZB39" s="131"/>
      <c r="OZC39" s="131"/>
      <c r="OZD39" s="131"/>
      <c r="OZE39" s="131"/>
      <c r="OZF39" s="131"/>
      <c r="OZG39" s="131"/>
      <c r="OZH39" s="131"/>
      <c r="OZI39" s="131"/>
      <c r="OZJ39" s="131"/>
      <c r="OZK39" s="131"/>
      <c r="OZL39" s="131"/>
      <c r="OZM39" s="131"/>
      <c r="OZN39" s="131"/>
      <c r="OZO39" s="131"/>
      <c r="OZP39" s="131"/>
      <c r="OZQ39" s="131"/>
      <c r="OZR39" s="131"/>
      <c r="OZS39" s="131"/>
      <c r="OZT39" s="131"/>
      <c r="OZU39" s="131"/>
      <c r="OZV39" s="131"/>
      <c r="OZW39" s="131"/>
      <c r="OZX39" s="131"/>
      <c r="OZY39" s="131"/>
      <c r="OZZ39" s="131"/>
      <c r="PAA39" s="131"/>
      <c r="PAB39" s="131"/>
      <c r="PAC39" s="131"/>
      <c r="PAD39" s="131"/>
      <c r="PAE39" s="131"/>
      <c r="PAF39" s="131"/>
      <c r="PAG39" s="131"/>
      <c r="PAH39" s="131"/>
      <c r="PAI39" s="131"/>
      <c r="PAJ39" s="131"/>
      <c r="PAK39" s="131"/>
      <c r="PAL39" s="131"/>
      <c r="PAM39" s="131"/>
      <c r="PAN39" s="131"/>
      <c r="PAO39" s="131"/>
      <c r="PAP39" s="131"/>
      <c r="PAQ39" s="131"/>
      <c r="PAR39" s="131"/>
      <c r="PAS39" s="131"/>
      <c r="PAT39" s="131"/>
      <c r="PAU39" s="131"/>
      <c r="PAV39" s="131"/>
      <c r="PAW39" s="131"/>
      <c r="PAX39" s="131"/>
      <c r="PAY39" s="131"/>
      <c r="PAZ39" s="131"/>
      <c r="PBA39" s="131"/>
      <c r="PBB39" s="131"/>
      <c r="PBC39" s="131"/>
      <c r="PBD39" s="131"/>
      <c r="PBE39" s="131"/>
      <c r="PBF39" s="131"/>
      <c r="PBG39" s="131"/>
      <c r="PBH39" s="131"/>
      <c r="PBI39" s="131"/>
      <c r="PBJ39" s="131"/>
      <c r="PBK39" s="131"/>
      <c r="PBL39" s="131"/>
      <c r="PBM39" s="131"/>
      <c r="PBN39" s="131"/>
      <c r="PBO39" s="131"/>
      <c r="PBP39" s="131"/>
      <c r="PBQ39" s="131"/>
      <c r="PBR39" s="131"/>
      <c r="PBS39" s="131"/>
      <c r="PBT39" s="131"/>
      <c r="PBU39" s="131"/>
      <c r="PBV39" s="131"/>
      <c r="PBW39" s="131"/>
      <c r="PBX39" s="131"/>
      <c r="PBY39" s="131"/>
      <c r="PBZ39" s="131"/>
      <c r="PCA39" s="131"/>
      <c r="PCB39" s="131"/>
      <c r="PCC39" s="131"/>
      <c r="PCD39" s="131"/>
      <c r="PCE39" s="131"/>
      <c r="PCF39" s="131"/>
      <c r="PCG39" s="131"/>
      <c r="PCH39" s="131"/>
      <c r="PCI39" s="131"/>
      <c r="PCJ39" s="131"/>
      <c r="PCK39" s="131"/>
      <c r="PCL39" s="131"/>
      <c r="PCM39" s="131"/>
      <c r="PCN39" s="131"/>
      <c r="PCO39" s="131"/>
      <c r="PCP39" s="131"/>
      <c r="PCQ39" s="131"/>
      <c r="PCR39" s="131"/>
      <c r="PCS39" s="131"/>
      <c r="PCT39" s="131"/>
      <c r="PCU39" s="131"/>
      <c r="PCV39" s="131"/>
      <c r="PCW39" s="131"/>
      <c r="PCX39" s="131"/>
      <c r="PCY39" s="131"/>
      <c r="PCZ39" s="131"/>
      <c r="PDA39" s="131"/>
      <c r="PDB39" s="131"/>
      <c r="PDC39" s="131"/>
      <c r="PDD39" s="131"/>
      <c r="PDE39" s="131"/>
      <c r="PDF39" s="131"/>
      <c r="PDG39" s="131"/>
      <c r="PDH39" s="131"/>
      <c r="PDI39" s="131"/>
      <c r="PDJ39" s="131"/>
      <c r="PDK39" s="131"/>
      <c r="PDL39" s="131"/>
      <c r="PDM39" s="131"/>
      <c r="PDN39" s="131"/>
      <c r="PDO39" s="131"/>
      <c r="PDP39" s="131"/>
      <c r="PDQ39" s="131"/>
      <c r="PDR39" s="131"/>
      <c r="PDS39" s="131"/>
      <c r="PDT39" s="131"/>
      <c r="PDU39" s="131"/>
      <c r="PDV39" s="131"/>
      <c r="PDW39" s="131"/>
      <c r="PDX39" s="131"/>
      <c r="PDY39" s="131"/>
      <c r="PDZ39" s="131"/>
      <c r="PEA39" s="131"/>
      <c r="PEB39" s="131"/>
      <c r="PEC39" s="131"/>
      <c r="PED39" s="131"/>
      <c r="PEE39" s="131"/>
      <c r="PEF39" s="131"/>
      <c r="PEG39" s="131"/>
      <c r="PEH39" s="131"/>
      <c r="PEI39" s="131"/>
      <c r="PEJ39" s="131"/>
      <c r="PEK39" s="131"/>
      <c r="PEL39" s="131"/>
      <c r="PEM39" s="131"/>
      <c r="PEN39" s="131"/>
      <c r="PEO39" s="131"/>
      <c r="PEP39" s="131"/>
      <c r="PEQ39" s="131"/>
      <c r="PER39" s="131"/>
      <c r="PES39" s="131"/>
      <c r="PET39" s="131"/>
      <c r="PEU39" s="131"/>
      <c r="PEV39" s="131"/>
      <c r="PEW39" s="131"/>
      <c r="PEX39" s="131"/>
      <c r="PEY39" s="131"/>
      <c r="PEZ39" s="131"/>
      <c r="PFA39" s="131"/>
      <c r="PFB39" s="131"/>
      <c r="PFC39" s="131"/>
      <c r="PFD39" s="131"/>
      <c r="PFE39" s="131"/>
      <c r="PFF39" s="131"/>
      <c r="PFG39" s="131"/>
      <c r="PFH39" s="131"/>
      <c r="PFI39" s="131"/>
      <c r="PFJ39" s="131"/>
      <c r="PFK39" s="131"/>
      <c r="PFL39" s="131"/>
      <c r="PFM39" s="131"/>
      <c r="PFN39" s="131"/>
      <c r="PFO39" s="131"/>
      <c r="PFP39" s="131"/>
      <c r="PFQ39" s="131"/>
      <c r="PFR39" s="131"/>
      <c r="PFS39" s="131"/>
      <c r="PFT39" s="131"/>
      <c r="PFU39" s="131"/>
      <c r="PFV39" s="131"/>
      <c r="PFW39" s="131"/>
      <c r="PFX39" s="131"/>
      <c r="PFY39" s="131"/>
      <c r="PFZ39" s="131"/>
      <c r="PGA39" s="131"/>
      <c r="PGB39" s="131"/>
      <c r="PGC39" s="131"/>
      <c r="PGD39" s="131"/>
      <c r="PGE39" s="131"/>
      <c r="PGF39" s="131"/>
      <c r="PGG39" s="131"/>
      <c r="PGH39" s="131"/>
      <c r="PGI39" s="131"/>
      <c r="PGJ39" s="131"/>
      <c r="PGK39" s="131"/>
      <c r="PGL39" s="131"/>
      <c r="PGM39" s="131"/>
      <c r="PGN39" s="131"/>
      <c r="PGO39" s="131"/>
      <c r="PGP39" s="131"/>
      <c r="PGQ39" s="131"/>
      <c r="PGR39" s="131"/>
      <c r="PGS39" s="131"/>
      <c r="PGT39" s="131"/>
      <c r="PGU39" s="131"/>
      <c r="PGV39" s="131"/>
      <c r="PGW39" s="131"/>
      <c r="PGX39" s="131"/>
      <c r="PGY39" s="131"/>
      <c r="PGZ39" s="131"/>
      <c r="PHA39" s="131"/>
      <c r="PHB39" s="131"/>
      <c r="PHC39" s="131"/>
      <c r="PHD39" s="131"/>
      <c r="PHE39" s="131"/>
      <c r="PHF39" s="131"/>
      <c r="PHG39" s="131"/>
      <c r="PHH39" s="131"/>
      <c r="PHI39" s="131"/>
      <c r="PHJ39" s="131"/>
      <c r="PHK39" s="131"/>
      <c r="PHL39" s="131"/>
      <c r="PHM39" s="131"/>
      <c r="PHN39" s="131"/>
      <c r="PHO39" s="131"/>
      <c r="PHP39" s="131"/>
      <c r="PHQ39" s="131"/>
      <c r="PHR39" s="131"/>
      <c r="PHS39" s="131"/>
      <c r="PHT39" s="131"/>
      <c r="PHU39" s="131"/>
      <c r="PHV39" s="131"/>
      <c r="PHW39" s="131"/>
      <c r="PHX39" s="131"/>
      <c r="PHY39" s="131"/>
      <c r="PHZ39" s="131"/>
      <c r="PIA39" s="131"/>
      <c r="PIB39" s="131"/>
      <c r="PIC39" s="131"/>
      <c r="PID39" s="131"/>
      <c r="PIE39" s="131"/>
      <c r="PIF39" s="131"/>
      <c r="PIG39" s="131"/>
      <c r="PIH39" s="131"/>
      <c r="PII39" s="131"/>
      <c r="PIJ39" s="131"/>
      <c r="PIK39" s="131"/>
      <c r="PIL39" s="131"/>
      <c r="PIM39" s="131"/>
      <c r="PIN39" s="131"/>
      <c r="PIO39" s="131"/>
      <c r="PIP39" s="131"/>
      <c r="PIQ39" s="131"/>
      <c r="PIR39" s="131"/>
      <c r="PIS39" s="131"/>
      <c r="PIT39" s="131"/>
      <c r="PIU39" s="131"/>
      <c r="PIV39" s="131"/>
      <c r="PIW39" s="131"/>
      <c r="PIX39" s="131"/>
      <c r="PIY39" s="131"/>
      <c r="PIZ39" s="131"/>
      <c r="PJA39" s="131"/>
      <c r="PJB39" s="131"/>
      <c r="PJC39" s="131"/>
      <c r="PJD39" s="131"/>
      <c r="PJE39" s="131"/>
      <c r="PJF39" s="131"/>
      <c r="PJG39" s="131"/>
      <c r="PJH39" s="131"/>
      <c r="PJI39" s="131"/>
      <c r="PJJ39" s="131"/>
      <c r="PJK39" s="131"/>
      <c r="PJL39" s="131"/>
      <c r="PJM39" s="131"/>
      <c r="PJN39" s="131"/>
      <c r="PJO39" s="131"/>
      <c r="PJP39" s="131"/>
      <c r="PJQ39" s="131"/>
      <c r="PJR39" s="131"/>
      <c r="PJS39" s="131"/>
      <c r="PJT39" s="131"/>
      <c r="PJU39" s="131"/>
      <c r="PJV39" s="131"/>
      <c r="PJW39" s="131"/>
      <c r="PJX39" s="131"/>
      <c r="PJY39" s="131"/>
      <c r="PJZ39" s="131"/>
      <c r="PKA39" s="131"/>
      <c r="PKB39" s="131"/>
      <c r="PKC39" s="131"/>
      <c r="PKD39" s="131"/>
      <c r="PKE39" s="131"/>
      <c r="PKF39" s="131"/>
      <c r="PKG39" s="131"/>
      <c r="PKH39" s="131"/>
      <c r="PKI39" s="131"/>
      <c r="PKJ39" s="131"/>
      <c r="PKK39" s="131"/>
      <c r="PKL39" s="131"/>
      <c r="PKM39" s="131"/>
      <c r="PKN39" s="131"/>
      <c r="PKO39" s="131"/>
      <c r="PKP39" s="131"/>
      <c r="PKQ39" s="131"/>
      <c r="PKR39" s="131"/>
      <c r="PKS39" s="131"/>
      <c r="PKT39" s="131"/>
      <c r="PKU39" s="131"/>
      <c r="PKV39" s="131"/>
      <c r="PKW39" s="131"/>
      <c r="PKX39" s="131"/>
      <c r="PKY39" s="131"/>
      <c r="PKZ39" s="131"/>
      <c r="PLA39" s="131"/>
      <c r="PLB39" s="131"/>
      <c r="PLC39" s="131"/>
      <c r="PLD39" s="131"/>
      <c r="PLE39" s="131"/>
      <c r="PLF39" s="131"/>
      <c r="PLG39" s="131"/>
      <c r="PLH39" s="131"/>
      <c r="PLI39" s="131"/>
      <c r="PLJ39" s="131"/>
      <c r="PLK39" s="131"/>
      <c r="PLL39" s="131"/>
      <c r="PLM39" s="131"/>
      <c r="PLN39" s="131"/>
      <c r="PLO39" s="131"/>
      <c r="PLP39" s="131"/>
      <c r="PLQ39" s="131"/>
      <c r="PLR39" s="131"/>
      <c r="PLS39" s="131"/>
      <c r="PLT39" s="131"/>
      <c r="PLU39" s="131"/>
      <c r="PLV39" s="131"/>
      <c r="PLW39" s="131"/>
      <c r="PLX39" s="131"/>
      <c r="PLY39" s="131"/>
      <c r="PLZ39" s="131"/>
      <c r="PMA39" s="131"/>
      <c r="PMB39" s="131"/>
      <c r="PMC39" s="131"/>
      <c r="PMD39" s="131"/>
      <c r="PME39" s="131"/>
      <c r="PMF39" s="131"/>
      <c r="PMG39" s="131"/>
      <c r="PMH39" s="131"/>
      <c r="PMI39" s="131"/>
      <c r="PMJ39" s="131"/>
      <c r="PMK39" s="131"/>
      <c r="PML39" s="131"/>
      <c r="PMM39" s="131"/>
      <c r="PMN39" s="131"/>
      <c r="PMO39" s="131"/>
      <c r="PMP39" s="131"/>
      <c r="PMQ39" s="131"/>
      <c r="PMR39" s="131"/>
      <c r="PMS39" s="131"/>
      <c r="PMT39" s="131"/>
      <c r="PMU39" s="131"/>
      <c r="PMV39" s="131"/>
      <c r="PMW39" s="131"/>
      <c r="PMX39" s="131"/>
      <c r="PMY39" s="131"/>
      <c r="PMZ39" s="131"/>
      <c r="PNA39" s="131"/>
      <c r="PNB39" s="131"/>
      <c r="PNC39" s="131"/>
      <c r="PND39" s="131"/>
      <c r="PNE39" s="131"/>
      <c r="PNF39" s="131"/>
      <c r="PNG39" s="131"/>
      <c r="PNH39" s="131"/>
      <c r="PNI39" s="131"/>
      <c r="PNJ39" s="131"/>
      <c r="PNK39" s="131"/>
      <c r="PNL39" s="131"/>
      <c r="PNM39" s="131"/>
      <c r="PNN39" s="131"/>
      <c r="PNO39" s="131"/>
      <c r="PNP39" s="131"/>
      <c r="PNQ39" s="131"/>
      <c r="PNR39" s="131"/>
      <c r="PNS39" s="131"/>
      <c r="PNT39" s="131"/>
      <c r="PNU39" s="131"/>
      <c r="PNV39" s="131"/>
      <c r="PNW39" s="131"/>
      <c r="PNX39" s="131"/>
      <c r="PNY39" s="131"/>
      <c r="PNZ39" s="131"/>
      <c r="POA39" s="131"/>
      <c r="POB39" s="131"/>
      <c r="POC39" s="131"/>
      <c r="POD39" s="131"/>
      <c r="POE39" s="131"/>
      <c r="POF39" s="131"/>
      <c r="POG39" s="131"/>
      <c r="POH39" s="131"/>
      <c r="POI39" s="131"/>
      <c r="POJ39" s="131"/>
      <c r="POK39" s="131"/>
      <c r="POL39" s="131"/>
      <c r="POM39" s="131"/>
      <c r="PON39" s="131"/>
      <c r="POO39" s="131"/>
      <c r="POP39" s="131"/>
      <c r="POQ39" s="131"/>
      <c r="POR39" s="131"/>
      <c r="POS39" s="131"/>
      <c r="POT39" s="131"/>
      <c r="POU39" s="131"/>
      <c r="POV39" s="131"/>
      <c r="POW39" s="131"/>
      <c r="POX39" s="131"/>
      <c r="POY39" s="131"/>
      <c r="POZ39" s="131"/>
      <c r="PPA39" s="131"/>
      <c r="PPB39" s="131"/>
      <c r="PPC39" s="131"/>
      <c r="PPD39" s="131"/>
      <c r="PPE39" s="131"/>
      <c r="PPF39" s="131"/>
      <c r="PPG39" s="131"/>
      <c r="PPH39" s="131"/>
      <c r="PPI39" s="131"/>
      <c r="PPJ39" s="131"/>
      <c r="PPK39" s="131"/>
      <c r="PPL39" s="131"/>
      <c r="PPM39" s="131"/>
      <c r="PPN39" s="131"/>
      <c r="PPO39" s="131"/>
      <c r="PPP39" s="131"/>
      <c r="PPQ39" s="131"/>
      <c r="PPR39" s="131"/>
      <c r="PPS39" s="131"/>
      <c r="PPT39" s="131"/>
      <c r="PPU39" s="131"/>
      <c r="PPV39" s="131"/>
      <c r="PPW39" s="131"/>
      <c r="PPX39" s="131"/>
      <c r="PPY39" s="131"/>
      <c r="PPZ39" s="131"/>
      <c r="PQA39" s="131"/>
      <c r="PQB39" s="131"/>
      <c r="PQC39" s="131"/>
      <c r="PQD39" s="131"/>
      <c r="PQE39" s="131"/>
      <c r="PQF39" s="131"/>
      <c r="PQG39" s="131"/>
      <c r="PQH39" s="131"/>
      <c r="PQI39" s="131"/>
      <c r="PQJ39" s="131"/>
      <c r="PQK39" s="131"/>
      <c r="PQL39" s="131"/>
      <c r="PQM39" s="131"/>
      <c r="PQN39" s="131"/>
      <c r="PQO39" s="131"/>
      <c r="PQP39" s="131"/>
      <c r="PQQ39" s="131"/>
      <c r="PQR39" s="131"/>
      <c r="PQS39" s="131"/>
      <c r="PQT39" s="131"/>
      <c r="PQU39" s="131"/>
      <c r="PQV39" s="131"/>
      <c r="PQW39" s="131"/>
      <c r="PQX39" s="131"/>
      <c r="PQY39" s="131"/>
      <c r="PQZ39" s="131"/>
      <c r="PRA39" s="131"/>
      <c r="PRB39" s="131"/>
      <c r="PRC39" s="131"/>
      <c r="PRD39" s="131"/>
      <c r="PRE39" s="131"/>
      <c r="PRF39" s="131"/>
      <c r="PRG39" s="131"/>
      <c r="PRH39" s="131"/>
      <c r="PRI39" s="131"/>
      <c r="PRJ39" s="131"/>
      <c r="PRK39" s="131"/>
      <c r="PRL39" s="131"/>
      <c r="PRM39" s="131"/>
      <c r="PRN39" s="131"/>
      <c r="PRO39" s="131"/>
      <c r="PRP39" s="131"/>
      <c r="PRQ39" s="131"/>
      <c r="PRR39" s="131"/>
      <c r="PRS39" s="131"/>
      <c r="PRT39" s="131"/>
      <c r="PRU39" s="131"/>
      <c r="PRV39" s="131"/>
      <c r="PRW39" s="131"/>
      <c r="PRX39" s="131"/>
      <c r="PRY39" s="131"/>
      <c r="PRZ39" s="131"/>
      <c r="PSA39" s="131"/>
      <c r="PSB39" s="131"/>
      <c r="PSC39" s="131"/>
      <c r="PSD39" s="131"/>
      <c r="PSE39" s="131"/>
      <c r="PSF39" s="131"/>
      <c r="PSG39" s="131"/>
      <c r="PSH39" s="131"/>
      <c r="PSI39" s="131"/>
      <c r="PSJ39" s="131"/>
      <c r="PSK39" s="131"/>
      <c r="PSL39" s="131"/>
      <c r="PSM39" s="131"/>
      <c r="PSN39" s="131"/>
      <c r="PSO39" s="131"/>
      <c r="PSP39" s="131"/>
      <c r="PSQ39" s="131"/>
      <c r="PSR39" s="131"/>
      <c r="PSS39" s="131"/>
      <c r="PST39" s="131"/>
      <c r="PSU39" s="131"/>
      <c r="PSV39" s="131"/>
      <c r="PSW39" s="131"/>
      <c r="PSX39" s="131"/>
      <c r="PSY39" s="131"/>
      <c r="PSZ39" s="131"/>
      <c r="PTA39" s="131"/>
      <c r="PTB39" s="131"/>
      <c r="PTC39" s="131"/>
      <c r="PTD39" s="131"/>
      <c r="PTE39" s="131"/>
      <c r="PTF39" s="131"/>
      <c r="PTG39" s="131"/>
      <c r="PTH39" s="131"/>
      <c r="PTI39" s="131"/>
      <c r="PTJ39" s="131"/>
      <c r="PTK39" s="131"/>
      <c r="PTL39" s="131"/>
      <c r="PTM39" s="131"/>
      <c r="PTN39" s="131"/>
      <c r="PTO39" s="131"/>
      <c r="PTP39" s="131"/>
      <c r="PTQ39" s="131"/>
      <c r="PTR39" s="131"/>
      <c r="PTS39" s="131"/>
      <c r="PTT39" s="131"/>
      <c r="PTU39" s="131"/>
      <c r="PTV39" s="131"/>
      <c r="PTW39" s="131"/>
      <c r="PTX39" s="131"/>
      <c r="PTY39" s="131"/>
      <c r="PTZ39" s="131"/>
      <c r="PUA39" s="131"/>
      <c r="PUB39" s="131"/>
      <c r="PUC39" s="131"/>
      <c r="PUD39" s="131"/>
      <c r="PUE39" s="131"/>
      <c r="PUF39" s="131"/>
      <c r="PUG39" s="131"/>
      <c r="PUH39" s="131"/>
      <c r="PUI39" s="131"/>
      <c r="PUJ39" s="131"/>
      <c r="PUK39" s="131"/>
      <c r="PUL39" s="131"/>
      <c r="PUM39" s="131"/>
      <c r="PUN39" s="131"/>
      <c r="PUO39" s="131"/>
      <c r="PUP39" s="131"/>
      <c r="PUQ39" s="131"/>
      <c r="PUR39" s="131"/>
      <c r="PUS39" s="131"/>
      <c r="PUT39" s="131"/>
      <c r="PUU39" s="131"/>
      <c r="PUV39" s="131"/>
      <c r="PUW39" s="131"/>
      <c r="PUX39" s="131"/>
      <c r="PUY39" s="131"/>
      <c r="PUZ39" s="131"/>
      <c r="PVA39" s="131"/>
      <c r="PVB39" s="131"/>
      <c r="PVC39" s="131"/>
      <c r="PVD39" s="131"/>
      <c r="PVE39" s="131"/>
      <c r="PVF39" s="131"/>
      <c r="PVG39" s="131"/>
      <c r="PVH39" s="131"/>
      <c r="PVI39" s="131"/>
      <c r="PVJ39" s="131"/>
      <c r="PVK39" s="131"/>
      <c r="PVL39" s="131"/>
      <c r="PVM39" s="131"/>
      <c r="PVN39" s="131"/>
      <c r="PVO39" s="131"/>
      <c r="PVP39" s="131"/>
      <c r="PVQ39" s="131"/>
      <c r="PVR39" s="131"/>
      <c r="PVS39" s="131"/>
      <c r="PVT39" s="131"/>
      <c r="PVU39" s="131"/>
      <c r="PVV39" s="131"/>
      <c r="PVW39" s="131"/>
      <c r="PVX39" s="131"/>
      <c r="PVY39" s="131"/>
      <c r="PVZ39" s="131"/>
      <c r="PWA39" s="131"/>
      <c r="PWB39" s="131"/>
      <c r="PWC39" s="131"/>
      <c r="PWD39" s="131"/>
      <c r="PWE39" s="131"/>
      <c r="PWF39" s="131"/>
      <c r="PWG39" s="131"/>
      <c r="PWH39" s="131"/>
      <c r="PWI39" s="131"/>
      <c r="PWJ39" s="131"/>
      <c r="PWK39" s="131"/>
      <c r="PWL39" s="131"/>
      <c r="PWM39" s="131"/>
      <c r="PWN39" s="131"/>
      <c r="PWO39" s="131"/>
      <c r="PWP39" s="131"/>
      <c r="PWQ39" s="131"/>
      <c r="PWR39" s="131"/>
      <c r="PWS39" s="131"/>
      <c r="PWT39" s="131"/>
      <c r="PWU39" s="131"/>
      <c r="PWV39" s="131"/>
      <c r="PWW39" s="131"/>
      <c r="PWX39" s="131"/>
      <c r="PWY39" s="131"/>
      <c r="PWZ39" s="131"/>
      <c r="PXA39" s="131"/>
      <c r="PXB39" s="131"/>
      <c r="PXC39" s="131"/>
      <c r="PXD39" s="131"/>
      <c r="PXE39" s="131"/>
      <c r="PXF39" s="131"/>
      <c r="PXG39" s="131"/>
      <c r="PXH39" s="131"/>
      <c r="PXI39" s="131"/>
      <c r="PXJ39" s="131"/>
      <c r="PXK39" s="131"/>
      <c r="PXL39" s="131"/>
      <c r="PXM39" s="131"/>
      <c r="PXN39" s="131"/>
      <c r="PXO39" s="131"/>
      <c r="PXP39" s="131"/>
      <c r="PXQ39" s="131"/>
      <c r="PXR39" s="131"/>
      <c r="PXS39" s="131"/>
      <c r="PXT39" s="131"/>
      <c r="PXU39" s="131"/>
      <c r="PXV39" s="131"/>
      <c r="PXW39" s="131"/>
      <c r="PXX39" s="131"/>
      <c r="PXY39" s="131"/>
      <c r="PXZ39" s="131"/>
      <c r="PYA39" s="131"/>
      <c r="PYB39" s="131"/>
      <c r="PYC39" s="131"/>
      <c r="PYD39" s="131"/>
      <c r="PYE39" s="131"/>
      <c r="PYF39" s="131"/>
      <c r="PYG39" s="131"/>
      <c r="PYH39" s="131"/>
      <c r="PYI39" s="131"/>
      <c r="PYJ39" s="131"/>
      <c r="PYK39" s="131"/>
      <c r="PYL39" s="131"/>
      <c r="PYM39" s="131"/>
      <c r="PYN39" s="131"/>
      <c r="PYO39" s="131"/>
      <c r="PYP39" s="131"/>
      <c r="PYQ39" s="131"/>
      <c r="PYR39" s="131"/>
      <c r="PYS39" s="131"/>
      <c r="PYT39" s="131"/>
      <c r="PYU39" s="131"/>
      <c r="PYV39" s="131"/>
      <c r="PYW39" s="131"/>
      <c r="PYX39" s="131"/>
      <c r="PYY39" s="131"/>
      <c r="PYZ39" s="131"/>
      <c r="PZA39" s="131"/>
      <c r="PZB39" s="131"/>
      <c r="PZC39" s="131"/>
      <c r="PZD39" s="131"/>
      <c r="PZE39" s="131"/>
      <c r="PZF39" s="131"/>
      <c r="PZG39" s="131"/>
      <c r="PZH39" s="131"/>
      <c r="PZI39" s="131"/>
      <c r="PZJ39" s="131"/>
      <c r="PZK39" s="131"/>
      <c r="PZL39" s="131"/>
      <c r="PZM39" s="131"/>
      <c r="PZN39" s="131"/>
      <c r="PZO39" s="131"/>
      <c r="PZP39" s="131"/>
      <c r="PZQ39" s="131"/>
      <c r="PZR39" s="131"/>
      <c r="PZS39" s="131"/>
      <c r="PZT39" s="131"/>
      <c r="PZU39" s="131"/>
      <c r="PZV39" s="131"/>
      <c r="PZW39" s="131"/>
      <c r="PZX39" s="131"/>
      <c r="PZY39" s="131"/>
      <c r="PZZ39" s="131"/>
      <c r="QAA39" s="131"/>
      <c r="QAB39" s="131"/>
      <c r="QAC39" s="131"/>
      <c r="QAD39" s="131"/>
      <c r="QAE39" s="131"/>
      <c r="QAF39" s="131"/>
      <c r="QAG39" s="131"/>
      <c r="QAH39" s="131"/>
      <c r="QAI39" s="131"/>
      <c r="QAJ39" s="131"/>
      <c r="QAK39" s="131"/>
      <c r="QAL39" s="131"/>
      <c r="QAM39" s="131"/>
      <c r="QAN39" s="131"/>
      <c r="QAO39" s="131"/>
      <c r="QAP39" s="131"/>
      <c r="QAQ39" s="131"/>
      <c r="QAR39" s="131"/>
      <c r="QAS39" s="131"/>
      <c r="QAT39" s="131"/>
      <c r="QAU39" s="131"/>
      <c r="QAV39" s="131"/>
      <c r="QAW39" s="131"/>
      <c r="QAX39" s="131"/>
      <c r="QAY39" s="131"/>
      <c r="QAZ39" s="131"/>
      <c r="QBA39" s="131"/>
      <c r="QBB39" s="131"/>
      <c r="QBC39" s="131"/>
      <c r="QBD39" s="131"/>
      <c r="QBE39" s="131"/>
      <c r="QBF39" s="131"/>
      <c r="QBG39" s="131"/>
      <c r="QBH39" s="131"/>
      <c r="QBI39" s="131"/>
      <c r="QBJ39" s="131"/>
      <c r="QBK39" s="131"/>
      <c r="QBL39" s="131"/>
      <c r="QBM39" s="131"/>
      <c r="QBN39" s="131"/>
      <c r="QBO39" s="131"/>
      <c r="QBP39" s="131"/>
      <c r="QBQ39" s="131"/>
      <c r="QBR39" s="131"/>
      <c r="QBS39" s="131"/>
      <c r="QBT39" s="131"/>
      <c r="QBU39" s="131"/>
      <c r="QBV39" s="131"/>
      <c r="QBW39" s="131"/>
      <c r="QBX39" s="131"/>
      <c r="QBY39" s="131"/>
      <c r="QBZ39" s="131"/>
      <c r="QCA39" s="131"/>
      <c r="QCB39" s="131"/>
      <c r="QCC39" s="131"/>
      <c r="QCD39" s="131"/>
      <c r="QCE39" s="131"/>
      <c r="QCF39" s="131"/>
      <c r="QCG39" s="131"/>
      <c r="QCH39" s="131"/>
      <c r="QCI39" s="131"/>
      <c r="QCJ39" s="131"/>
      <c r="QCK39" s="131"/>
      <c r="QCL39" s="131"/>
      <c r="QCM39" s="131"/>
      <c r="QCN39" s="131"/>
      <c r="QCO39" s="131"/>
      <c r="QCP39" s="131"/>
      <c r="QCQ39" s="131"/>
      <c r="QCR39" s="131"/>
      <c r="QCS39" s="131"/>
      <c r="QCT39" s="131"/>
      <c r="QCU39" s="131"/>
      <c r="QCV39" s="131"/>
      <c r="QCW39" s="131"/>
      <c r="QCX39" s="131"/>
      <c r="QCY39" s="131"/>
      <c r="QCZ39" s="131"/>
      <c r="QDA39" s="131"/>
      <c r="QDB39" s="131"/>
      <c r="QDC39" s="131"/>
      <c r="QDD39" s="131"/>
      <c r="QDE39" s="131"/>
      <c r="QDF39" s="131"/>
      <c r="QDG39" s="131"/>
      <c r="QDH39" s="131"/>
      <c r="QDI39" s="131"/>
      <c r="QDJ39" s="131"/>
      <c r="QDK39" s="131"/>
      <c r="QDL39" s="131"/>
      <c r="QDM39" s="131"/>
      <c r="QDN39" s="131"/>
      <c r="QDO39" s="131"/>
      <c r="QDP39" s="131"/>
      <c r="QDQ39" s="131"/>
      <c r="QDR39" s="131"/>
      <c r="QDS39" s="131"/>
      <c r="QDT39" s="131"/>
      <c r="QDU39" s="131"/>
      <c r="QDV39" s="131"/>
      <c r="QDW39" s="131"/>
      <c r="QDX39" s="131"/>
      <c r="QDY39" s="131"/>
      <c r="QDZ39" s="131"/>
      <c r="QEA39" s="131"/>
      <c r="QEB39" s="131"/>
      <c r="QEC39" s="131"/>
      <c r="QED39" s="131"/>
      <c r="QEE39" s="131"/>
      <c r="QEF39" s="131"/>
      <c r="QEG39" s="131"/>
      <c r="QEH39" s="131"/>
      <c r="QEI39" s="131"/>
      <c r="QEJ39" s="131"/>
      <c r="QEK39" s="131"/>
      <c r="QEL39" s="131"/>
      <c r="QEM39" s="131"/>
      <c r="QEN39" s="131"/>
      <c r="QEO39" s="131"/>
      <c r="QEP39" s="131"/>
      <c r="QEQ39" s="131"/>
      <c r="QER39" s="131"/>
      <c r="QES39" s="131"/>
      <c r="QET39" s="131"/>
      <c r="QEU39" s="131"/>
      <c r="QEV39" s="131"/>
      <c r="QEW39" s="131"/>
      <c r="QEX39" s="131"/>
      <c r="QEY39" s="131"/>
      <c r="QEZ39" s="131"/>
      <c r="QFA39" s="131"/>
      <c r="QFB39" s="131"/>
      <c r="QFC39" s="131"/>
      <c r="QFD39" s="131"/>
      <c r="QFE39" s="131"/>
      <c r="QFF39" s="131"/>
      <c r="QFG39" s="131"/>
      <c r="QFH39" s="131"/>
      <c r="QFI39" s="131"/>
      <c r="QFJ39" s="131"/>
      <c r="QFK39" s="131"/>
      <c r="QFL39" s="131"/>
      <c r="QFM39" s="131"/>
      <c r="QFN39" s="131"/>
      <c r="QFO39" s="131"/>
      <c r="QFP39" s="131"/>
      <c r="QFQ39" s="131"/>
      <c r="QFR39" s="131"/>
      <c r="QFS39" s="131"/>
      <c r="QFT39" s="131"/>
      <c r="QFU39" s="131"/>
      <c r="QFV39" s="131"/>
      <c r="QFW39" s="131"/>
      <c r="QFX39" s="131"/>
      <c r="QFY39" s="131"/>
      <c r="QFZ39" s="131"/>
      <c r="QGA39" s="131"/>
      <c r="QGB39" s="131"/>
      <c r="QGC39" s="131"/>
      <c r="QGD39" s="131"/>
      <c r="QGE39" s="131"/>
      <c r="QGF39" s="131"/>
      <c r="QGG39" s="131"/>
      <c r="QGH39" s="131"/>
      <c r="QGI39" s="131"/>
      <c r="QGJ39" s="131"/>
      <c r="QGK39" s="131"/>
      <c r="QGL39" s="131"/>
      <c r="QGM39" s="131"/>
      <c r="QGN39" s="131"/>
      <c r="QGO39" s="131"/>
      <c r="QGP39" s="131"/>
      <c r="QGQ39" s="131"/>
      <c r="QGR39" s="131"/>
      <c r="QGS39" s="131"/>
      <c r="QGT39" s="131"/>
      <c r="QGU39" s="131"/>
      <c r="QGV39" s="131"/>
      <c r="QGW39" s="131"/>
      <c r="QGX39" s="131"/>
      <c r="QGY39" s="131"/>
      <c r="QGZ39" s="131"/>
      <c r="QHA39" s="131"/>
      <c r="QHB39" s="131"/>
      <c r="QHC39" s="131"/>
      <c r="QHD39" s="131"/>
      <c r="QHE39" s="131"/>
      <c r="QHF39" s="131"/>
      <c r="QHG39" s="131"/>
      <c r="QHH39" s="131"/>
      <c r="QHI39" s="131"/>
      <c r="QHJ39" s="131"/>
      <c r="QHK39" s="131"/>
      <c r="QHL39" s="131"/>
      <c r="QHM39" s="131"/>
      <c r="QHN39" s="131"/>
      <c r="QHO39" s="131"/>
      <c r="QHP39" s="131"/>
      <c r="QHQ39" s="131"/>
      <c r="QHR39" s="131"/>
      <c r="QHS39" s="131"/>
      <c r="QHT39" s="131"/>
      <c r="QHU39" s="131"/>
      <c r="QHV39" s="131"/>
      <c r="QHW39" s="131"/>
      <c r="QHX39" s="131"/>
      <c r="QHY39" s="131"/>
      <c r="QHZ39" s="131"/>
      <c r="QIA39" s="131"/>
      <c r="QIB39" s="131"/>
      <c r="QIC39" s="131"/>
      <c r="QID39" s="131"/>
      <c r="QIE39" s="131"/>
      <c r="QIF39" s="131"/>
      <c r="QIG39" s="131"/>
      <c r="QIH39" s="131"/>
      <c r="QII39" s="131"/>
      <c r="QIJ39" s="131"/>
      <c r="QIK39" s="131"/>
      <c r="QIL39" s="131"/>
      <c r="QIM39" s="131"/>
      <c r="QIN39" s="131"/>
      <c r="QIO39" s="131"/>
      <c r="QIP39" s="131"/>
      <c r="QIQ39" s="131"/>
      <c r="QIR39" s="131"/>
      <c r="QIS39" s="131"/>
      <c r="QIT39" s="131"/>
      <c r="QIU39" s="131"/>
      <c r="QIV39" s="131"/>
      <c r="QIW39" s="131"/>
      <c r="QIX39" s="131"/>
      <c r="QIY39" s="131"/>
      <c r="QIZ39" s="131"/>
      <c r="QJA39" s="131"/>
      <c r="QJB39" s="131"/>
      <c r="QJC39" s="131"/>
      <c r="QJD39" s="131"/>
      <c r="QJE39" s="131"/>
      <c r="QJF39" s="131"/>
      <c r="QJG39" s="131"/>
      <c r="QJH39" s="131"/>
      <c r="QJI39" s="131"/>
      <c r="QJJ39" s="131"/>
      <c r="QJK39" s="131"/>
      <c r="QJL39" s="131"/>
      <c r="QJM39" s="131"/>
      <c r="QJN39" s="131"/>
      <c r="QJO39" s="131"/>
      <c r="QJP39" s="131"/>
      <c r="QJQ39" s="131"/>
      <c r="QJR39" s="131"/>
      <c r="QJS39" s="131"/>
      <c r="QJT39" s="131"/>
      <c r="QJU39" s="131"/>
      <c r="QJV39" s="131"/>
      <c r="QJW39" s="131"/>
      <c r="QJX39" s="131"/>
      <c r="QJY39" s="131"/>
      <c r="QJZ39" s="131"/>
      <c r="QKA39" s="131"/>
      <c r="QKB39" s="131"/>
      <c r="QKC39" s="131"/>
      <c r="QKD39" s="131"/>
      <c r="QKE39" s="131"/>
      <c r="QKF39" s="131"/>
      <c r="QKG39" s="131"/>
      <c r="QKH39" s="131"/>
      <c r="QKI39" s="131"/>
      <c r="QKJ39" s="131"/>
      <c r="QKK39" s="131"/>
      <c r="QKL39" s="131"/>
      <c r="QKM39" s="131"/>
      <c r="QKN39" s="131"/>
      <c r="QKO39" s="131"/>
      <c r="QKP39" s="131"/>
      <c r="QKQ39" s="131"/>
      <c r="QKR39" s="131"/>
      <c r="QKS39" s="131"/>
      <c r="QKT39" s="131"/>
      <c r="QKU39" s="131"/>
      <c r="QKV39" s="131"/>
      <c r="QKW39" s="131"/>
      <c r="QKX39" s="131"/>
      <c r="QKY39" s="131"/>
      <c r="QKZ39" s="131"/>
      <c r="QLA39" s="131"/>
      <c r="QLB39" s="131"/>
      <c r="QLC39" s="131"/>
      <c r="QLD39" s="131"/>
      <c r="QLE39" s="131"/>
      <c r="QLF39" s="131"/>
      <c r="QLG39" s="131"/>
      <c r="QLH39" s="131"/>
      <c r="QLI39" s="131"/>
      <c r="QLJ39" s="131"/>
      <c r="QLK39" s="131"/>
      <c r="QLL39" s="131"/>
      <c r="QLM39" s="131"/>
      <c r="QLN39" s="131"/>
      <c r="QLO39" s="131"/>
      <c r="QLP39" s="131"/>
      <c r="QLQ39" s="131"/>
      <c r="QLR39" s="131"/>
      <c r="QLS39" s="131"/>
      <c r="QLT39" s="131"/>
      <c r="QLU39" s="131"/>
      <c r="QLV39" s="131"/>
      <c r="QLW39" s="131"/>
      <c r="QLX39" s="131"/>
      <c r="QLY39" s="131"/>
      <c r="QLZ39" s="131"/>
      <c r="QMA39" s="131"/>
      <c r="QMB39" s="131"/>
      <c r="QMC39" s="131"/>
      <c r="QMD39" s="131"/>
      <c r="QME39" s="131"/>
      <c r="QMF39" s="131"/>
      <c r="QMG39" s="131"/>
      <c r="QMH39" s="131"/>
      <c r="QMI39" s="131"/>
      <c r="QMJ39" s="131"/>
      <c r="QMK39" s="131"/>
      <c r="QML39" s="131"/>
      <c r="QMM39" s="131"/>
      <c r="QMN39" s="131"/>
      <c r="QMO39" s="131"/>
      <c r="QMP39" s="131"/>
      <c r="QMQ39" s="131"/>
      <c r="QMR39" s="131"/>
      <c r="QMS39" s="131"/>
      <c r="QMT39" s="131"/>
      <c r="QMU39" s="131"/>
      <c r="QMV39" s="131"/>
      <c r="QMW39" s="131"/>
      <c r="QMX39" s="131"/>
      <c r="QMY39" s="131"/>
      <c r="QMZ39" s="131"/>
      <c r="QNA39" s="131"/>
      <c r="QNB39" s="131"/>
      <c r="QNC39" s="131"/>
      <c r="QND39" s="131"/>
      <c r="QNE39" s="131"/>
      <c r="QNF39" s="131"/>
      <c r="QNG39" s="131"/>
      <c r="QNH39" s="131"/>
      <c r="QNI39" s="131"/>
      <c r="QNJ39" s="131"/>
      <c r="QNK39" s="131"/>
      <c r="QNL39" s="131"/>
      <c r="QNM39" s="131"/>
      <c r="QNN39" s="131"/>
      <c r="QNO39" s="131"/>
      <c r="QNP39" s="131"/>
      <c r="QNQ39" s="131"/>
      <c r="QNR39" s="131"/>
      <c r="QNS39" s="131"/>
      <c r="QNT39" s="131"/>
      <c r="QNU39" s="131"/>
      <c r="QNV39" s="131"/>
      <c r="QNW39" s="131"/>
      <c r="QNX39" s="131"/>
      <c r="QNY39" s="131"/>
      <c r="QNZ39" s="131"/>
      <c r="QOA39" s="131"/>
      <c r="QOB39" s="131"/>
      <c r="QOC39" s="131"/>
      <c r="QOD39" s="131"/>
      <c r="QOE39" s="131"/>
      <c r="QOF39" s="131"/>
      <c r="QOG39" s="131"/>
      <c r="QOH39" s="131"/>
      <c r="QOI39" s="131"/>
      <c r="QOJ39" s="131"/>
      <c r="QOK39" s="131"/>
      <c r="QOL39" s="131"/>
      <c r="QOM39" s="131"/>
      <c r="QON39" s="131"/>
      <c r="QOO39" s="131"/>
      <c r="QOP39" s="131"/>
      <c r="QOQ39" s="131"/>
      <c r="QOR39" s="131"/>
      <c r="QOS39" s="131"/>
      <c r="QOT39" s="131"/>
      <c r="QOU39" s="131"/>
      <c r="QOV39" s="131"/>
      <c r="QOW39" s="131"/>
      <c r="QOX39" s="131"/>
      <c r="QOY39" s="131"/>
      <c r="QOZ39" s="131"/>
      <c r="QPA39" s="131"/>
      <c r="QPB39" s="131"/>
      <c r="QPC39" s="131"/>
      <c r="QPD39" s="131"/>
      <c r="QPE39" s="131"/>
      <c r="QPF39" s="131"/>
      <c r="QPG39" s="131"/>
      <c r="QPH39" s="131"/>
      <c r="QPI39" s="131"/>
      <c r="QPJ39" s="131"/>
      <c r="QPK39" s="131"/>
      <c r="QPL39" s="131"/>
      <c r="QPM39" s="131"/>
      <c r="QPN39" s="131"/>
      <c r="QPO39" s="131"/>
      <c r="QPP39" s="131"/>
      <c r="QPQ39" s="131"/>
      <c r="QPR39" s="131"/>
      <c r="QPS39" s="131"/>
      <c r="QPT39" s="131"/>
      <c r="QPU39" s="131"/>
      <c r="QPV39" s="131"/>
      <c r="QPW39" s="131"/>
      <c r="QPX39" s="131"/>
      <c r="QPY39" s="131"/>
      <c r="QPZ39" s="131"/>
      <c r="QQA39" s="131"/>
      <c r="QQB39" s="131"/>
      <c r="QQC39" s="131"/>
      <c r="QQD39" s="131"/>
      <c r="QQE39" s="131"/>
      <c r="QQF39" s="131"/>
      <c r="QQG39" s="131"/>
      <c r="QQH39" s="131"/>
      <c r="QQI39" s="131"/>
      <c r="QQJ39" s="131"/>
      <c r="QQK39" s="131"/>
      <c r="QQL39" s="131"/>
      <c r="QQM39" s="131"/>
      <c r="QQN39" s="131"/>
      <c r="QQO39" s="131"/>
      <c r="QQP39" s="131"/>
      <c r="QQQ39" s="131"/>
      <c r="QQR39" s="131"/>
      <c r="QQS39" s="131"/>
      <c r="QQT39" s="131"/>
      <c r="QQU39" s="131"/>
      <c r="QQV39" s="131"/>
      <c r="QQW39" s="131"/>
      <c r="QQX39" s="131"/>
      <c r="QQY39" s="131"/>
      <c r="QQZ39" s="131"/>
      <c r="QRA39" s="131"/>
      <c r="QRB39" s="131"/>
      <c r="QRC39" s="131"/>
      <c r="QRD39" s="131"/>
      <c r="QRE39" s="131"/>
      <c r="QRF39" s="131"/>
      <c r="QRG39" s="131"/>
      <c r="QRH39" s="131"/>
      <c r="QRI39" s="131"/>
      <c r="QRJ39" s="131"/>
      <c r="QRK39" s="131"/>
      <c r="QRL39" s="131"/>
      <c r="QRM39" s="131"/>
      <c r="QRN39" s="131"/>
      <c r="QRO39" s="131"/>
      <c r="QRP39" s="131"/>
      <c r="QRQ39" s="131"/>
      <c r="QRR39" s="131"/>
      <c r="QRS39" s="131"/>
      <c r="QRT39" s="131"/>
      <c r="QRU39" s="131"/>
      <c r="QRV39" s="131"/>
      <c r="QRW39" s="131"/>
      <c r="QRX39" s="131"/>
      <c r="QRY39" s="131"/>
      <c r="QRZ39" s="131"/>
      <c r="QSA39" s="131"/>
      <c r="QSB39" s="131"/>
      <c r="QSC39" s="131"/>
      <c r="QSD39" s="131"/>
      <c r="QSE39" s="131"/>
      <c r="QSF39" s="131"/>
      <c r="QSG39" s="131"/>
      <c r="QSH39" s="131"/>
      <c r="QSI39" s="131"/>
      <c r="QSJ39" s="131"/>
      <c r="QSK39" s="131"/>
      <c r="QSL39" s="131"/>
      <c r="QSM39" s="131"/>
      <c r="QSN39" s="131"/>
      <c r="QSO39" s="131"/>
      <c r="QSP39" s="131"/>
      <c r="QSQ39" s="131"/>
      <c r="QSR39" s="131"/>
      <c r="QSS39" s="131"/>
      <c r="QST39" s="131"/>
      <c r="QSU39" s="131"/>
      <c r="QSV39" s="131"/>
      <c r="QSW39" s="131"/>
      <c r="QSX39" s="131"/>
      <c r="QSY39" s="131"/>
      <c r="QSZ39" s="131"/>
      <c r="QTA39" s="131"/>
      <c r="QTB39" s="131"/>
      <c r="QTC39" s="131"/>
      <c r="QTD39" s="131"/>
      <c r="QTE39" s="131"/>
      <c r="QTF39" s="131"/>
      <c r="QTG39" s="131"/>
      <c r="QTH39" s="131"/>
      <c r="QTI39" s="131"/>
      <c r="QTJ39" s="131"/>
      <c r="QTK39" s="131"/>
      <c r="QTL39" s="131"/>
      <c r="QTM39" s="131"/>
      <c r="QTN39" s="131"/>
      <c r="QTO39" s="131"/>
      <c r="QTP39" s="131"/>
      <c r="QTQ39" s="131"/>
      <c r="QTR39" s="131"/>
      <c r="QTS39" s="131"/>
      <c r="QTT39" s="131"/>
      <c r="QTU39" s="131"/>
      <c r="QTV39" s="131"/>
      <c r="QTW39" s="131"/>
      <c r="QTX39" s="131"/>
      <c r="QTY39" s="131"/>
      <c r="QTZ39" s="131"/>
      <c r="QUA39" s="131"/>
      <c r="QUB39" s="131"/>
      <c r="QUC39" s="131"/>
      <c r="QUD39" s="131"/>
      <c r="QUE39" s="131"/>
      <c r="QUF39" s="131"/>
      <c r="QUG39" s="131"/>
      <c r="QUH39" s="131"/>
      <c r="QUI39" s="131"/>
      <c r="QUJ39" s="131"/>
      <c r="QUK39" s="131"/>
      <c r="QUL39" s="131"/>
      <c r="QUM39" s="131"/>
      <c r="QUN39" s="131"/>
      <c r="QUO39" s="131"/>
      <c r="QUP39" s="131"/>
      <c r="QUQ39" s="131"/>
      <c r="QUR39" s="131"/>
      <c r="QUS39" s="131"/>
      <c r="QUT39" s="131"/>
      <c r="QUU39" s="131"/>
      <c r="QUV39" s="131"/>
      <c r="QUW39" s="131"/>
      <c r="QUX39" s="131"/>
      <c r="QUY39" s="131"/>
      <c r="QUZ39" s="131"/>
      <c r="QVA39" s="131"/>
      <c r="QVB39" s="131"/>
      <c r="QVC39" s="131"/>
      <c r="QVD39" s="131"/>
      <c r="QVE39" s="131"/>
      <c r="QVF39" s="131"/>
      <c r="QVG39" s="131"/>
      <c r="QVH39" s="131"/>
      <c r="QVI39" s="131"/>
      <c r="QVJ39" s="131"/>
      <c r="QVK39" s="131"/>
      <c r="QVL39" s="131"/>
      <c r="QVM39" s="131"/>
      <c r="QVN39" s="131"/>
      <c r="QVO39" s="131"/>
      <c r="QVP39" s="131"/>
      <c r="QVQ39" s="131"/>
      <c r="QVR39" s="131"/>
      <c r="QVS39" s="131"/>
      <c r="QVT39" s="131"/>
      <c r="QVU39" s="131"/>
      <c r="QVV39" s="131"/>
      <c r="QVW39" s="131"/>
      <c r="QVX39" s="131"/>
      <c r="QVY39" s="131"/>
      <c r="QVZ39" s="131"/>
      <c r="QWA39" s="131"/>
      <c r="QWB39" s="131"/>
      <c r="QWC39" s="131"/>
      <c r="QWD39" s="131"/>
      <c r="QWE39" s="131"/>
      <c r="QWF39" s="131"/>
      <c r="QWG39" s="131"/>
      <c r="QWH39" s="131"/>
      <c r="QWI39" s="131"/>
      <c r="QWJ39" s="131"/>
      <c r="QWK39" s="131"/>
      <c r="QWL39" s="131"/>
      <c r="QWM39" s="131"/>
      <c r="QWN39" s="131"/>
      <c r="QWO39" s="131"/>
      <c r="QWP39" s="131"/>
      <c r="QWQ39" s="131"/>
      <c r="QWR39" s="131"/>
      <c r="QWS39" s="131"/>
      <c r="QWT39" s="131"/>
      <c r="QWU39" s="131"/>
      <c r="QWV39" s="131"/>
      <c r="QWW39" s="131"/>
      <c r="QWX39" s="131"/>
      <c r="QWY39" s="131"/>
      <c r="QWZ39" s="131"/>
      <c r="QXA39" s="131"/>
      <c r="QXB39" s="131"/>
      <c r="QXC39" s="131"/>
      <c r="QXD39" s="131"/>
      <c r="QXE39" s="131"/>
      <c r="QXF39" s="131"/>
      <c r="QXG39" s="131"/>
      <c r="QXH39" s="131"/>
      <c r="QXI39" s="131"/>
      <c r="QXJ39" s="131"/>
      <c r="QXK39" s="131"/>
      <c r="QXL39" s="131"/>
      <c r="QXM39" s="131"/>
      <c r="QXN39" s="131"/>
      <c r="QXO39" s="131"/>
      <c r="QXP39" s="131"/>
      <c r="QXQ39" s="131"/>
      <c r="QXR39" s="131"/>
      <c r="QXS39" s="131"/>
      <c r="QXT39" s="131"/>
      <c r="QXU39" s="131"/>
      <c r="QXV39" s="131"/>
      <c r="QXW39" s="131"/>
      <c r="QXX39" s="131"/>
      <c r="QXY39" s="131"/>
      <c r="QXZ39" s="131"/>
      <c r="QYA39" s="131"/>
      <c r="QYB39" s="131"/>
      <c r="QYC39" s="131"/>
      <c r="QYD39" s="131"/>
      <c r="QYE39" s="131"/>
      <c r="QYF39" s="131"/>
      <c r="QYG39" s="131"/>
      <c r="QYH39" s="131"/>
      <c r="QYI39" s="131"/>
      <c r="QYJ39" s="131"/>
      <c r="QYK39" s="131"/>
      <c r="QYL39" s="131"/>
      <c r="QYM39" s="131"/>
      <c r="QYN39" s="131"/>
      <c r="QYO39" s="131"/>
      <c r="QYP39" s="131"/>
      <c r="QYQ39" s="131"/>
      <c r="QYR39" s="131"/>
      <c r="QYS39" s="131"/>
      <c r="QYT39" s="131"/>
      <c r="QYU39" s="131"/>
      <c r="QYV39" s="131"/>
      <c r="QYW39" s="131"/>
      <c r="QYX39" s="131"/>
      <c r="QYY39" s="131"/>
      <c r="QYZ39" s="131"/>
      <c r="QZA39" s="131"/>
      <c r="QZB39" s="131"/>
      <c r="QZC39" s="131"/>
      <c r="QZD39" s="131"/>
      <c r="QZE39" s="131"/>
      <c r="QZF39" s="131"/>
      <c r="QZG39" s="131"/>
      <c r="QZH39" s="131"/>
      <c r="QZI39" s="131"/>
      <c r="QZJ39" s="131"/>
      <c r="QZK39" s="131"/>
      <c r="QZL39" s="131"/>
      <c r="QZM39" s="131"/>
      <c r="QZN39" s="131"/>
      <c r="QZO39" s="131"/>
      <c r="QZP39" s="131"/>
      <c r="QZQ39" s="131"/>
      <c r="QZR39" s="131"/>
      <c r="QZS39" s="131"/>
      <c r="QZT39" s="131"/>
      <c r="QZU39" s="131"/>
      <c r="QZV39" s="131"/>
      <c r="QZW39" s="131"/>
      <c r="QZX39" s="131"/>
      <c r="QZY39" s="131"/>
      <c r="QZZ39" s="131"/>
      <c r="RAA39" s="131"/>
      <c r="RAB39" s="131"/>
      <c r="RAC39" s="131"/>
      <c r="RAD39" s="131"/>
      <c r="RAE39" s="131"/>
      <c r="RAF39" s="131"/>
      <c r="RAG39" s="131"/>
      <c r="RAH39" s="131"/>
      <c r="RAI39" s="131"/>
      <c r="RAJ39" s="131"/>
      <c r="RAK39" s="131"/>
      <c r="RAL39" s="131"/>
      <c r="RAM39" s="131"/>
      <c r="RAN39" s="131"/>
      <c r="RAO39" s="131"/>
      <c r="RAP39" s="131"/>
      <c r="RAQ39" s="131"/>
      <c r="RAR39" s="131"/>
      <c r="RAS39" s="131"/>
      <c r="RAT39" s="131"/>
      <c r="RAU39" s="131"/>
      <c r="RAV39" s="131"/>
      <c r="RAW39" s="131"/>
      <c r="RAX39" s="131"/>
      <c r="RAY39" s="131"/>
      <c r="RAZ39" s="131"/>
      <c r="RBA39" s="131"/>
      <c r="RBB39" s="131"/>
      <c r="RBC39" s="131"/>
      <c r="RBD39" s="131"/>
      <c r="RBE39" s="131"/>
      <c r="RBF39" s="131"/>
      <c r="RBG39" s="131"/>
      <c r="RBH39" s="131"/>
      <c r="RBI39" s="131"/>
      <c r="RBJ39" s="131"/>
      <c r="RBK39" s="131"/>
      <c r="RBL39" s="131"/>
      <c r="RBM39" s="131"/>
      <c r="RBN39" s="131"/>
      <c r="RBO39" s="131"/>
      <c r="RBP39" s="131"/>
      <c r="RBQ39" s="131"/>
      <c r="RBR39" s="131"/>
      <c r="RBS39" s="131"/>
      <c r="RBT39" s="131"/>
      <c r="RBU39" s="131"/>
      <c r="RBV39" s="131"/>
      <c r="RBW39" s="131"/>
      <c r="RBX39" s="131"/>
      <c r="RBY39" s="131"/>
      <c r="RBZ39" s="131"/>
      <c r="RCA39" s="131"/>
      <c r="RCB39" s="131"/>
      <c r="RCC39" s="131"/>
      <c r="RCD39" s="131"/>
      <c r="RCE39" s="131"/>
      <c r="RCF39" s="131"/>
      <c r="RCG39" s="131"/>
      <c r="RCH39" s="131"/>
      <c r="RCI39" s="131"/>
      <c r="RCJ39" s="131"/>
      <c r="RCK39" s="131"/>
      <c r="RCL39" s="131"/>
      <c r="RCM39" s="131"/>
      <c r="RCN39" s="131"/>
      <c r="RCO39" s="131"/>
      <c r="RCP39" s="131"/>
      <c r="RCQ39" s="131"/>
      <c r="RCR39" s="131"/>
      <c r="RCS39" s="131"/>
      <c r="RCT39" s="131"/>
      <c r="RCU39" s="131"/>
      <c r="RCV39" s="131"/>
      <c r="RCW39" s="131"/>
      <c r="RCX39" s="131"/>
      <c r="RCY39" s="131"/>
      <c r="RCZ39" s="131"/>
      <c r="RDA39" s="131"/>
      <c r="RDB39" s="131"/>
      <c r="RDC39" s="131"/>
      <c r="RDD39" s="131"/>
      <c r="RDE39" s="131"/>
      <c r="RDF39" s="131"/>
      <c r="RDG39" s="131"/>
      <c r="RDH39" s="131"/>
      <c r="RDI39" s="131"/>
      <c r="RDJ39" s="131"/>
      <c r="RDK39" s="131"/>
      <c r="RDL39" s="131"/>
      <c r="RDM39" s="131"/>
      <c r="RDN39" s="131"/>
      <c r="RDO39" s="131"/>
      <c r="RDP39" s="131"/>
      <c r="RDQ39" s="131"/>
      <c r="RDR39" s="131"/>
      <c r="RDS39" s="131"/>
      <c r="RDT39" s="131"/>
      <c r="RDU39" s="131"/>
      <c r="RDV39" s="131"/>
      <c r="RDW39" s="131"/>
      <c r="RDX39" s="131"/>
      <c r="RDY39" s="131"/>
      <c r="RDZ39" s="131"/>
      <c r="REA39" s="131"/>
      <c r="REB39" s="131"/>
      <c r="REC39" s="131"/>
      <c r="RED39" s="131"/>
      <c r="REE39" s="131"/>
      <c r="REF39" s="131"/>
      <c r="REG39" s="131"/>
      <c r="REH39" s="131"/>
      <c r="REI39" s="131"/>
      <c r="REJ39" s="131"/>
      <c r="REK39" s="131"/>
      <c r="REL39" s="131"/>
      <c r="REM39" s="131"/>
      <c r="REN39" s="131"/>
      <c r="REO39" s="131"/>
      <c r="REP39" s="131"/>
      <c r="REQ39" s="131"/>
      <c r="RER39" s="131"/>
      <c r="RES39" s="131"/>
      <c r="RET39" s="131"/>
      <c r="REU39" s="131"/>
      <c r="REV39" s="131"/>
      <c r="REW39" s="131"/>
      <c r="REX39" s="131"/>
      <c r="REY39" s="131"/>
      <c r="REZ39" s="131"/>
      <c r="RFA39" s="131"/>
      <c r="RFB39" s="131"/>
      <c r="RFC39" s="131"/>
      <c r="RFD39" s="131"/>
      <c r="RFE39" s="131"/>
      <c r="RFF39" s="131"/>
      <c r="RFG39" s="131"/>
      <c r="RFH39" s="131"/>
      <c r="RFI39" s="131"/>
      <c r="RFJ39" s="131"/>
      <c r="RFK39" s="131"/>
      <c r="RFL39" s="131"/>
      <c r="RFM39" s="131"/>
      <c r="RFN39" s="131"/>
      <c r="RFO39" s="131"/>
      <c r="RFP39" s="131"/>
      <c r="RFQ39" s="131"/>
      <c r="RFR39" s="131"/>
      <c r="RFS39" s="131"/>
      <c r="RFT39" s="131"/>
      <c r="RFU39" s="131"/>
      <c r="RFV39" s="131"/>
      <c r="RFW39" s="131"/>
      <c r="RFX39" s="131"/>
      <c r="RFY39" s="131"/>
      <c r="RFZ39" s="131"/>
      <c r="RGA39" s="131"/>
      <c r="RGB39" s="131"/>
      <c r="RGC39" s="131"/>
      <c r="RGD39" s="131"/>
      <c r="RGE39" s="131"/>
      <c r="RGF39" s="131"/>
      <c r="RGG39" s="131"/>
      <c r="RGH39" s="131"/>
      <c r="RGI39" s="131"/>
      <c r="RGJ39" s="131"/>
      <c r="RGK39" s="131"/>
      <c r="RGL39" s="131"/>
      <c r="RGM39" s="131"/>
      <c r="RGN39" s="131"/>
      <c r="RGO39" s="131"/>
      <c r="RGP39" s="131"/>
      <c r="RGQ39" s="131"/>
      <c r="RGR39" s="131"/>
      <c r="RGS39" s="131"/>
      <c r="RGT39" s="131"/>
      <c r="RGU39" s="131"/>
      <c r="RGV39" s="131"/>
      <c r="RGW39" s="131"/>
      <c r="RGX39" s="131"/>
      <c r="RGY39" s="131"/>
      <c r="RGZ39" s="131"/>
      <c r="RHA39" s="131"/>
      <c r="RHB39" s="131"/>
      <c r="RHC39" s="131"/>
      <c r="RHD39" s="131"/>
      <c r="RHE39" s="131"/>
      <c r="RHF39" s="131"/>
      <c r="RHG39" s="131"/>
      <c r="RHH39" s="131"/>
      <c r="RHI39" s="131"/>
      <c r="RHJ39" s="131"/>
      <c r="RHK39" s="131"/>
      <c r="RHL39" s="131"/>
      <c r="RHM39" s="131"/>
      <c r="RHN39" s="131"/>
      <c r="RHO39" s="131"/>
      <c r="RHP39" s="131"/>
      <c r="RHQ39" s="131"/>
      <c r="RHR39" s="131"/>
      <c r="RHS39" s="131"/>
      <c r="RHT39" s="131"/>
      <c r="RHU39" s="131"/>
      <c r="RHV39" s="131"/>
      <c r="RHW39" s="131"/>
      <c r="RHX39" s="131"/>
      <c r="RHY39" s="131"/>
      <c r="RHZ39" s="131"/>
      <c r="RIA39" s="131"/>
      <c r="RIB39" s="131"/>
      <c r="RIC39" s="131"/>
      <c r="RID39" s="131"/>
      <c r="RIE39" s="131"/>
      <c r="RIF39" s="131"/>
      <c r="RIG39" s="131"/>
      <c r="RIH39" s="131"/>
      <c r="RII39" s="131"/>
      <c r="RIJ39" s="131"/>
      <c r="RIK39" s="131"/>
      <c r="RIL39" s="131"/>
      <c r="RIM39" s="131"/>
      <c r="RIN39" s="131"/>
      <c r="RIO39" s="131"/>
      <c r="RIP39" s="131"/>
      <c r="RIQ39" s="131"/>
      <c r="RIR39" s="131"/>
      <c r="RIS39" s="131"/>
      <c r="RIT39" s="131"/>
      <c r="RIU39" s="131"/>
      <c r="RIV39" s="131"/>
      <c r="RIW39" s="131"/>
      <c r="RIX39" s="131"/>
      <c r="RIY39" s="131"/>
      <c r="RIZ39" s="131"/>
      <c r="RJA39" s="131"/>
      <c r="RJB39" s="131"/>
      <c r="RJC39" s="131"/>
      <c r="RJD39" s="131"/>
      <c r="RJE39" s="131"/>
      <c r="RJF39" s="131"/>
      <c r="RJG39" s="131"/>
      <c r="RJH39" s="131"/>
      <c r="RJI39" s="131"/>
      <c r="RJJ39" s="131"/>
      <c r="RJK39" s="131"/>
      <c r="RJL39" s="131"/>
      <c r="RJM39" s="131"/>
      <c r="RJN39" s="131"/>
      <c r="RJO39" s="131"/>
      <c r="RJP39" s="131"/>
      <c r="RJQ39" s="131"/>
      <c r="RJR39" s="131"/>
      <c r="RJS39" s="131"/>
      <c r="RJT39" s="131"/>
      <c r="RJU39" s="131"/>
      <c r="RJV39" s="131"/>
      <c r="RJW39" s="131"/>
      <c r="RJX39" s="131"/>
      <c r="RJY39" s="131"/>
      <c r="RJZ39" s="131"/>
      <c r="RKA39" s="131"/>
      <c r="RKB39" s="131"/>
      <c r="RKC39" s="131"/>
      <c r="RKD39" s="131"/>
      <c r="RKE39" s="131"/>
      <c r="RKF39" s="131"/>
      <c r="RKG39" s="131"/>
      <c r="RKH39" s="131"/>
      <c r="RKI39" s="131"/>
      <c r="RKJ39" s="131"/>
      <c r="RKK39" s="131"/>
      <c r="RKL39" s="131"/>
      <c r="RKM39" s="131"/>
      <c r="RKN39" s="131"/>
      <c r="RKO39" s="131"/>
      <c r="RKP39" s="131"/>
      <c r="RKQ39" s="131"/>
      <c r="RKR39" s="131"/>
      <c r="RKS39" s="131"/>
      <c r="RKT39" s="131"/>
      <c r="RKU39" s="131"/>
      <c r="RKV39" s="131"/>
      <c r="RKW39" s="131"/>
      <c r="RKX39" s="131"/>
      <c r="RKY39" s="131"/>
      <c r="RKZ39" s="131"/>
      <c r="RLA39" s="131"/>
      <c r="RLB39" s="131"/>
      <c r="RLC39" s="131"/>
      <c r="RLD39" s="131"/>
      <c r="RLE39" s="131"/>
      <c r="RLF39" s="131"/>
      <c r="RLG39" s="131"/>
      <c r="RLH39" s="131"/>
      <c r="RLI39" s="131"/>
      <c r="RLJ39" s="131"/>
      <c r="RLK39" s="131"/>
      <c r="RLL39" s="131"/>
      <c r="RLM39" s="131"/>
      <c r="RLN39" s="131"/>
      <c r="RLO39" s="131"/>
      <c r="RLP39" s="131"/>
      <c r="RLQ39" s="131"/>
      <c r="RLR39" s="131"/>
      <c r="RLS39" s="131"/>
      <c r="RLT39" s="131"/>
      <c r="RLU39" s="131"/>
      <c r="RLV39" s="131"/>
      <c r="RLW39" s="131"/>
      <c r="RLX39" s="131"/>
      <c r="RLY39" s="131"/>
      <c r="RLZ39" s="131"/>
      <c r="RMA39" s="131"/>
      <c r="RMB39" s="131"/>
      <c r="RMC39" s="131"/>
      <c r="RMD39" s="131"/>
      <c r="RME39" s="131"/>
      <c r="RMF39" s="131"/>
      <c r="RMG39" s="131"/>
      <c r="RMH39" s="131"/>
      <c r="RMI39" s="131"/>
      <c r="RMJ39" s="131"/>
      <c r="RMK39" s="131"/>
      <c r="RML39" s="131"/>
      <c r="RMM39" s="131"/>
      <c r="RMN39" s="131"/>
      <c r="RMO39" s="131"/>
      <c r="RMP39" s="131"/>
      <c r="RMQ39" s="131"/>
      <c r="RMR39" s="131"/>
      <c r="RMS39" s="131"/>
      <c r="RMT39" s="131"/>
      <c r="RMU39" s="131"/>
      <c r="RMV39" s="131"/>
      <c r="RMW39" s="131"/>
      <c r="RMX39" s="131"/>
      <c r="RMY39" s="131"/>
      <c r="RMZ39" s="131"/>
      <c r="RNA39" s="131"/>
      <c r="RNB39" s="131"/>
      <c r="RNC39" s="131"/>
      <c r="RND39" s="131"/>
      <c r="RNE39" s="131"/>
      <c r="RNF39" s="131"/>
      <c r="RNG39" s="131"/>
      <c r="RNH39" s="131"/>
      <c r="RNI39" s="131"/>
      <c r="RNJ39" s="131"/>
      <c r="RNK39" s="131"/>
      <c r="RNL39" s="131"/>
      <c r="RNM39" s="131"/>
      <c r="RNN39" s="131"/>
      <c r="RNO39" s="131"/>
      <c r="RNP39" s="131"/>
      <c r="RNQ39" s="131"/>
      <c r="RNR39" s="131"/>
      <c r="RNS39" s="131"/>
      <c r="RNT39" s="131"/>
      <c r="RNU39" s="131"/>
      <c r="RNV39" s="131"/>
      <c r="RNW39" s="131"/>
      <c r="RNX39" s="131"/>
      <c r="RNY39" s="131"/>
      <c r="RNZ39" s="131"/>
      <c r="ROA39" s="131"/>
      <c r="ROB39" s="131"/>
      <c r="ROC39" s="131"/>
      <c r="ROD39" s="131"/>
      <c r="ROE39" s="131"/>
      <c r="ROF39" s="131"/>
      <c r="ROG39" s="131"/>
      <c r="ROH39" s="131"/>
      <c r="ROI39" s="131"/>
      <c r="ROJ39" s="131"/>
      <c r="ROK39" s="131"/>
      <c r="ROL39" s="131"/>
      <c r="ROM39" s="131"/>
      <c r="RON39" s="131"/>
      <c r="ROO39" s="131"/>
      <c r="ROP39" s="131"/>
      <c r="ROQ39" s="131"/>
      <c r="ROR39" s="131"/>
      <c r="ROS39" s="131"/>
      <c r="ROT39" s="131"/>
      <c r="ROU39" s="131"/>
      <c r="ROV39" s="131"/>
      <c r="ROW39" s="131"/>
      <c r="ROX39" s="131"/>
      <c r="ROY39" s="131"/>
      <c r="ROZ39" s="131"/>
      <c r="RPA39" s="131"/>
      <c r="RPB39" s="131"/>
      <c r="RPC39" s="131"/>
      <c r="RPD39" s="131"/>
      <c r="RPE39" s="131"/>
      <c r="RPF39" s="131"/>
      <c r="RPG39" s="131"/>
      <c r="RPH39" s="131"/>
      <c r="RPI39" s="131"/>
      <c r="RPJ39" s="131"/>
      <c r="RPK39" s="131"/>
      <c r="RPL39" s="131"/>
      <c r="RPM39" s="131"/>
      <c r="RPN39" s="131"/>
      <c r="RPO39" s="131"/>
      <c r="RPP39" s="131"/>
      <c r="RPQ39" s="131"/>
      <c r="RPR39" s="131"/>
      <c r="RPS39" s="131"/>
      <c r="RPT39" s="131"/>
      <c r="RPU39" s="131"/>
      <c r="RPV39" s="131"/>
      <c r="RPW39" s="131"/>
      <c r="RPX39" s="131"/>
      <c r="RPY39" s="131"/>
      <c r="RPZ39" s="131"/>
      <c r="RQA39" s="131"/>
      <c r="RQB39" s="131"/>
      <c r="RQC39" s="131"/>
      <c r="RQD39" s="131"/>
      <c r="RQE39" s="131"/>
      <c r="RQF39" s="131"/>
      <c r="RQG39" s="131"/>
      <c r="RQH39" s="131"/>
      <c r="RQI39" s="131"/>
      <c r="RQJ39" s="131"/>
      <c r="RQK39" s="131"/>
      <c r="RQL39" s="131"/>
      <c r="RQM39" s="131"/>
      <c r="RQN39" s="131"/>
      <c r="RQO39" s="131"/>
      <c r="RQP39" s="131"/>
      <c r="RQQ39" s="131"/>
      <c r="RQR39" s="131"/>
      <c r="RQS39" s="131"/>
      <c r="RQT39" s="131"/>
      <c r="RQU39" s="131"/>
      <c r="RQV39" s="131"/>
      <c r="RQW39" s="131"/>
      <c r="RQX39" s="131"/>
      <c r="RQY39" s="131"/>
      <c r="RQZ39" s="131"/>
      <c r="RRA39" s="131"/>
      <c r="RRB39" s="131"/>
      <c r="RRC39" s="131"/>
      <c r="RRD39" s="131"/>
      <c r="RRE39" s="131"/>
      <c r="RRF39" s="131"/>
      <c r="RRG39" s="131"/>
      <c r="RRH39" s="131"/>
      <c r="RRI39" s="131"/>
      <c r="RRJ39" s="131"/>
      <c r="RRK39" s="131"/>
      <c r="RRL39" s="131"/>
      <c r="RRM39" s="131"/>
      <c r="RRN39" s="131"/>
      <c r="RRO39" s="131"/>
      <c r="RRP39" s="131"/>
      <c r="RRQ39" s="131"/>
      <c r="RRR39" s="131"/>
      <c r="RRS39" s="131"/>
      <c r="RRT39" s="131"/>
      <c r="RRU39" s="131"/>
      <c r="RRV39" s="131"/>
      <c r="RRW39" s="131"/>
      <c r="RRX39" s="131"/>
      <c r="RRY39" s="131"/>
      <c r="RRZ39" s="131"/>
      <c r="RSA39" s="131"/>
      <c r="RSB39" s="131"/>
      <c r="RSC39" s="131"/>
      <c r="RSD39" s="131"/>
      <c r="RSE39" s="131"/>
      <c r="RSF39" s="131"/>
      <c r="RSG39" s="131"/>
      <c r="RSH39" s="131"/>
      <c r="RSI39" s="131"/>
      <c r="RSJ39" s="131"/>
      <c r="RSK39" s="131"/>
      <c r="RSL39" s="131"/>
      <c r="RSM39" s="131"/>
      <c r="RSN39" s="131"/>
      <c r="RSO39" s="131"/>
      <c r="RSP39" s="131"/>
      <c r="RSQ39" s="131"/>
      <c r="RSR39" s="131"/>
      <c r="RSS39" s="131"/>
      <c r="RST39" s="131"/>
      <c r="RSU39" s="131"/>
      <c r="RSV39" s="131"/>
      <c r="RSW39" s="131"/>
      <c r="RSX39" s="131"/>
      <c r="RSY39" s="131"/>
      <c r="RSZ39" s="131"/>
      <c r="RTA39" s="131"/>
      <c r="RTB39" s="131"/>
      <c r="RTC39" s="131"/>
      <c r="RTD39" s="131"/>
      <c r="RTE39" s="131"/>
      <c r="RTF39" s="131"/>
      <c r="RTG39" s="131"/>
      <c r="RTH39" s="131"/>
      <c r="RTI39" s="131"/>
      <c r="RTJ39" s="131"/>
      <c r="RTK39" s="131"/>
      <c r="RTL39" s="131"/>
      <c r="RTM39" s="131"/>
      <c r="RTN39" s="131"/>
      <c r="RTO39" s="131"/>
      <c r="RTP39" s="131"/>
      <c r="RTQ39" s="131"/>
      <c r="RTR39" s="131"/>
      <c r="RTS39" s="131"/>
      <c r="RTT39" s="131"/>
      <c r="RTU39" s="131"/>
      <c r="RTV39" s="131"/>
      <c r="RTW39" s="131"/>
      <c r="RTX39" s="131"/>
      <c r="RTY39" s="131"/>
      <c r="RTZ39" s="131"/>
      <c r="RUA39" s="131"/>
      <c r="RUB39" s="131"/>
      <c r="RUC39" s="131"/>
      <c r="RUD39" s="131"/>
      <c r="RUE39" s="131"/>
      <c r="RUF39" s="131"/>
      <c r="RUG39" s="131"/>
      <c r="RUH39" s="131"/>
      <c r="RUI39" s="131"/>
      <c r="RUJ39" s="131"/>
      <c r="RUK39" s="131"/>
      <c r="RUL39" s="131"/>
      <c r="RUM39" s="131"/>
      <c r="RUN39" s="131"/>
      <c r="RUO39" s="131"/>
      <c r="RUP39" s="131"/>
      <c r="RUQ39" s="131"/>
      <c r="RUR39" s="131"/>
      <c r="RUS39" s="131"/>
      <c r="RUT39" s="131"/>
      <c r="RUU39" s="131"/>
      <c r="RUV39" s="131"/>
      <c r="RUW39" s="131"/>
      <c r="RUX39" s="131"/>
      <c r="RUY39" s="131"/>
      <c r="RUZ39" s="131"/>
      <c r="RVA39" s="131"/>
      <c r="RVB39" s="131"/>
      <c r="RVC39" s="131"/>
      <c r="RVD39" s="131"/>
      <c r="RVE39" s="131"/>
      <c r="RVF39" s="131"/>
      <c r="RVG39" s="131"/>
      <c r="RVH39" s="131"/>
      <c r="RVI39" s="131"/>
      <c r="RVJ39" s="131"/>
      <c r="RVK39" s="131"/>
      <c r="RVL39" s="131"/>
      <c r="RVM39" s="131"/>
      <c r="RVN39" s="131"/>
      <c r="RVO39" s="131"/>
      <c r="RVP39" s="131"/>
      <c r="RVQ39" s="131"/>
      <c r="RVR39" s="131"/>
      <c r="RVS39" s="131"/>
      <c r="RVT39" s="131"/>
      <c r="RVU39" s="131"/>
      <c r="RVV39" s="131"/>
      <c r="RVW39" s="131"/>
      <c r="RVX39" s="131"/>
      <c r="RVY39" s="131"/>
      <c r="RVZ39" s="131"/>
      <c r="RWA39" s="131"/>
      <c r="RWB39" s="131"/>
      <c r="RWC39" s="131"/>
      <c r="RWD39" s="131"/>
      <c r="RWE39" s="131"/>
      <c r="RWF39" s="131"/>
      <c r="RWG39" s="131"/>
      <c r="RWH39" s="131"/>
      <c r="RWI39" s="131"/>
      <c r="RWJ39" s="131"/>
      <c r="RWK39" s="131"/>
      <c r="RWL39" s="131"/>
      <c r="RWM39" s="131"/>
      <c r="RWN39" s="131"/>
      <c r="RWO39" s="131"/>
      <c r="RWP39" s="131"/>
      <c r="RWQ39" s="131"/>
      <c r="RWR39" s="131"/>
      <c r="RWS39" s="131"/>
      <c r="RWT39" s="131"/>
      <c r="RWU39" s="131"/>
      <c r="RWV39" s="131"/>
      <c r="RWW39" s="131"/>
      <c r="RWX39" s="131"/>
      <c r="RWY39" s="131"/>
      <c r="RWZ39" s="131"/>
      <c r="RXA39" s="131"/>
      <c r="RXB39" s="131"/>
      <c r="RXC39" s="131"/>
      <c r="RXD39" s="131"/>
      <c r="RXE39" s="131"/>
      <c r="RXF39" s="131"/>
      <c r="RXG39" s="131"/>
      <c r="RXH39" s="131"/>
      <c r="RXI39" s="131"/>
      <c r="RXJ39" s="131"/>
      <c r="RXK39" s="131"/>
      <c r="RXL39" s="131"/>
      <c r="RXM39" s="131"/>
      <c r="RXN39" s="131"/>
      <c r="RXO39" s="131"/>
      <c r="RXP39" s="131"/>
      <c r="RXQ39" s="131"/>
      <c r="RXR39" s="131"/>
      <c r="RXS39" s="131"/>
      <c r="RXT39" s="131"/>
      <c r="RXU39" s="131"/>
      <c r="RXV39" s="131"/>
      <c r="RXW39" s="131"/>
      <c r="RXX39" s="131"/>
      <c r="RXY39" s="131"/>
      <c r="RXZ39" s="131"/>
      <c r="RYA39" s="131"/>
      <c r="RYB39" s="131"/>
      <c r="RYC39" s="131"/>
      <c r="RYD39" s="131"/>
      <c r="RYE39" s="131"/>
      <c r="RYF39" s="131"/>
      <c r="RYG39" s="131"/>
      <c r="RYH39" s="131"/>
      <c r="RYI39" s="131"/>
      <c r="RYJ39" s="131"/>
      <c r="RYK39" s="131"/>
      <c r="RYL39" s="131"/>
      <c r="RYM39" s="131"/>
      <c r="RYN39" s="131"/>
      <c r="RYO39" s="131"/>
      <c r="RYP39" s="131"/>
      <c r="RYQ39" s="131"/>
      <c r="RYR39" s="131"/>
      <c r="RYS39" s="131"/>
      <c r="RYT39" s="131"/>
      <c r="RYU39" s="131"/>
      <c r="RYV39" s="131"/>
      <c r="RYW39" s="131"/>
      <c r="RYX39" s="131"/>
      <c r="RYY39" s="131"/>
      <c r="RYZ39" s="131"/>
      <c r="RZA39" s="131"/>
      <c r="RZB39" s="131"/>
      <c r="RZC39" s="131"/>
      <c r="RZD39" s="131"/>
      <c r="RZE39" s="131"/>
      <c r="RZF39" s="131"/>
      <c r="RZG39" s="131"/>
      <c r="RZH39" s="131"/>
      <c r="RZI39" s="131"/>
      <c r="RZJ39" s="131"/>
      <c r="RZK39" s="131"/>
      <c r="RZL39" s="131"/>
      <c r="RZM39" s="131"/>
      <c r="RZN39" s="131"/>
      <c r="RZO39" s="131"/>
      <c r="RZP39" s="131"/>
      <c r="RZQ39" s="131"/>
      <c r="RZR39" s="131"/>
      <c r="RZS39" s="131"/>
      <c r="RZT39" s="131"/>
      <c r="RZU39" s="131"/>
      <c r="RZV39" s="131"/>
      <c r="RZW39" s="131"/>
      <c r="RZX39" s="131"/>
      <c r="RZY39" s="131"/>
      <c r="RZZ39" s="131"/>
      <c r="SAA39" s="131"/>
      <c r="SAB39" s="131"/>
      <c r="SAC39" s="131"/>
      <c r="SAD39" s="131"/>
      <c r="SAE39" s="131"/>
      <c r="SAF39" s="131"/>
      <c r="SAG39" s="131"/>
      <c r="SAH39" s="131"/>
      <c r="SAI39" s="131"/>
      <c r="SAJ39" s="131"/>
      <c r="SAK39" s="131"/>
      <c r="SAL39" s="131"/>
      <c r="SAM39" s="131"/>
      <c r="SAN39" s="131"/>
      <c r="SAO39" s="131"/>
      <c r="SAP39" s="131"/>
      <c r="SAQ39" s="131"/>
      <c r="SAR39" s="131"/>
      <c r="SAS39" s="131"/>
      <c r="SAT39" s="131"/>
      <c r="SAU39" s="131"/>
      <c r="SAV39" s="131"/>
      <c r="SAW39" s="131"/>
      <c r="SAX39" s="131"/>
      <c r="SAY39" s="131"/>
      <c r="SAZ39" s="131"/>
      <c r="SBA39" s="131"/>
      <c r="SBB39" s="131"/>
      <c r="SBC39" s="131"/>
      <c r="SBD39" s="131"/>
      <c r="SBE39" s="131"/>
      <c r="SBF39" s="131"/>
      <c r="SBG39" s="131"/>
      <c r="SBH39" s="131"/>
      <c r="SBI39" s="131"/>
      <c r="SBJ39" s="131"/>
      <c r="SBK39" s="131"/>
      <c r="SBL39" s="131"/>
      <c r="SBM39" s="131"/>
      <c r="SBN39" s="131"/>
      <c r="SBO39" s="131"/>
      <c r="SBP39" s="131"/>
      <c r="SBQ39" s="131"/>
      <c r="SBR39" s="131"/>
      <c r="SBS39" s="131"/>
      <c r="SBT39" s="131"/>
      <c r="SBU39" s="131"/>
      <c r="SBV39" s="131"/>
      <c r="SBW39" s="131"/>
      <c r="SBX39" s="131"/>
      <c r="SBY39" s="131"/>
      <c r="SBZ39" s="131"/>
      <c r="SCA39" s="131"/>
      <c r="SCB39" s="131"/>
      <c r="SCC39" s="131"/>
      <c r="SCD39" s="131"/>
      <c r="SCE39" s="131"/>
      <c r="SCF39" s="131"/>
      <c r="SCG39" s="131"/>
      <c r="SCH39" s="131"/>
      <c r="SCI39" s="131"/>
      <c r="SCJ39" s="131"/>
      <c r="SCK39" s="131"/>
      <c r="SCL39" s="131"/>
      <c r="SCM39" s="131"/>
      <c r="SCN39" s="131"/>
      <c r="SCO39" s="131"/>
      <c r="SCP39" s="131"/>
      <c r="SCQ39" s="131"/>
      <c r="SCR39" s="131"/>
      <c r="SCS39" s="131"/>
      <c r="SCT39" s="131"/>
      <c r="SCU39" s="131"/>
      <c r="SCV39" s="131"/>
      <c r="SCW39" s="131"/>
      <c r="SCX39" s="131"/>
      <c r="SCY39" s="131"/>
      <c r="SCZ39" s="131"/>
      <c r="SDA39" s="131"/>
      <c r="SDB39" s="131"/>
      <c r="SDC39" s="131"/>
      <c r="SDD39" s="131"/>
      <c r="SDE39" s="131"/>
      <c r="SDF39" s="131"/>
      <c r="SDG39" s="131"/>
      <c r="SDH39" s="131"/>
      <c r="SDI39" s="131"/>
      <c r="SDJ39" s="131"/>
      <c r="SDK39" s="131"/>
      <c r="SDL39" s="131"/>
      <c r="SDM39" s="131"/>
      <c r="SDN39" s="131"/>
      <c r="SDO39" s="131"/>
      <c r="SDP39" s="131"/>
      <c r="SDQ39" s="131"/>
      <c r="SDR39" s="131"/>
      <c r="SDS39" s="131"/>
      <c r="SDT39" s="131"/>
      <c r="SDU39" s="131"/>
      <c r="SDV39" s="131"/>
      <c r="SDW39" s="131"/>
      <c r="SDX39" s="131"/>
      <c r="SDY39" s="131"/>
      <c r="SDZ39" s="131"/>
      <c r="SEA39" s="131"/>
      <c r="SEB39" s="131"/>
      <c r="SEC39" s="131"/>
      <c r="SED39" s="131"/>
      <c r="SEE39" s="131"/>
      <c r="SEF39" s="131"/>
      <c r="SEG39" s="131"/>
      <c r="SEH39" s="131"/>
      <c r="SEI39" s="131"/>
      <c r="SEJ39" s="131"/>
      <c r="SEK39" s="131"/>
      <c r="SEL39" s="131"/>
      <c r="SEM39" s="131"/>
      <c r="SEN39" s="131"/>
      <c r="SEO39" s="131"/>
      <c r="SEP39" s="131"/>
      <c r="SEQ39" s="131"/>
      <c r="SER39" s="131"/>
      <c r="SES39" s="131"/>
      <c r="SET39" s="131"/>
      <c r="SEU39" s="131"/>
      <c r="SEV39" s="131"/>
      <c r="SEW39" s="131"/>
      <c r="SEX39" s="131"/>
      <c r="SEY39" s="131"/>
      <c r="SEZ39" s="131"/>
      <c r="SFA39" s="131"/>
      <c r="SFB39" s="131"/>
      <c r="SFC39" s="131"/>
      <c r="SFD39" s="131"/>
      <c r="SFE39" s="131"/>
      <c r="SFF39" s="131"/>
      <c r="SFG39" s="131"/>
      <c r="SFH39" s="131"/>
      <c r="SFI39" s="131"/>
      <c r="SFJ39" s="131"/>
      <c r="SFK39" s="131"/>
      <c r="SFL39" s="131"/>
      <c r="SFM39" s="131"/>
      <c r="SFN39" s="131"/>
      <c r="SFO39" s="131"/>
      <c r="SFP39" s="131"/>
      <c r="SFQ39" s="131"/>
      <c r="SFR39" s="131"/>
      <c r="SFS39" s="131"/>
      <c r="SFT39" s="131"/>
      <c r="SFU39" s="131"/>
      <c r="SFV39" s="131"/>
      <c r="SFW39" s="131"/>
      <c r="SFX39" s="131"/>
      <c r="SFY39" s="131"/>
      <c r="SFZ39" s="131"/>
      <c r="SGA39" s="131"/>
      <c r="SGB39" s="131"/>
      <c r="SGC39" s="131"/>
      <c r="SGD39" s="131"/>
      <c r="SGE39" s="131"/>
      <c r="SGF39" s="131"/>
      <c r="SGG39" s="131"/>
      <c r="SGH39" s="131"/>
      <c r="SGI39" s="131"/>
      <c r="SGJ39" s="131"/>
      <c r="SGK39" s="131"/>
      <c r="SGL39" s="131"/>
      <c r="SGM39" s="131"/>
      <c r="SGN39" s="131"/>
      <c r="SGO39" s="131"/>
      <c r="SGP39" s="131"/>
      <c r="SGQ39" s="131"/>
      <c r="SGR39" s="131"/>
      <c r="SGS39" s="131"/>
      <c r="SGT39" s="131"/>
      <c r="SGU39" s="131"/>
      <c r="SGV39" s="131"/>
      <c r="SGW39" s="131"/>
      <c r="SGX39" s="131"/>
      <c r="SGY39" s="131"/>
      <c r="SGZ39" s="131"/>
      <c r="SHA39" s="131"/>
      <c r="SHB39" s="131"/>
      <c r="SHC39" s="131"/>
      <c r="SHD39" s="131"/>
      <c r="SHE39" s="131"/>
      <c r="SHF39" s="131"/>
      <c r="SHG39" s="131"/>
      <c r="SHH39" s="131"/>
      <c r="SHI39" s="131"/>
      <c r="SHJ39" s="131"/>
      <c r="SHK39" s="131"/>
      <c r="SHL39" s="131"/>
      <c r="SHM39" s="131"/>
      <c r="SHN39" s="131"/>
      <c r="SHO39" s="131"/>
      <c r="SHP39" s="131"/>
      <c r="SHQ39" s="131"/>
      <c r="SHR39" s="131"/>
      <c r="SHS39" s="131"/>
      <c r="SHT39" s="131"/>
      <c r="SHU39" s="131"/>
      <c r="SHV39" s="131"/>
      <c r="SHW39" s="131"/>
      <c r="SHX39" s="131"/>
      <c r="SHY39" s="131"/>
      <c r="SHZ39" s="131"/>
      <c r="SIA39" s="131"/>
      <c r="SIB39" s="131"/>
      <c r="SIC39" s="131"/>
      <c r="SID39" s="131"/>
      <c r="SIE39" s="131"/>
      <c r="SIF39" s="131"/>
      <c r="SIG39" s="131"/>
      <c r="SIH39" s="131"/>
      <c r="SII39" s="131"/>
      <c r="SIJ39" s="131"/>
      <c r="SIK39" s="131"/>
      <c r="SIL39" s="131"/>
      <c r="SIM39" s="131"/>
      <c r="SIN39" s="131"/>
      <c r="SIO39" s="131"/>
      <c r="SIP39" s="131"/>
      <c r="SIQ39" s="131"/>
      <c r="SIR39" s="131"/>
      <c r="SIS39" s="131"/>
      <c r="SIT39" s="131"/>
      <c r="SIU39" s="131"/>
      <c r="SIV39" s="131"/>
      <c r="SIW39" s="131"/>
      <c r="SIX39" s="131"/>
      <c r="SIY39" s="131"/>
      <c r="SIZ39" s="131"/>
      <c r="SJA39" s="131"/>
      <c r="SJB39" s="131"/>
      <c r="SJC39" s="131"/>
      <c r="SJD39" s="131"/>
      <c r="SJE39" s="131"/>
      <c r="SJF39" s="131"/>
      <c r="SJG39" s="131"/>
      <c r="SJH39" s="131"/>
      <c r="SJI39" s="131"/>
      <c r="SJJ39" s="131"/>
      <c r="SJK39" s="131"/>
      <c r="SJL39" s="131"/>
      <c r="SJM39" s="131"/>
      <c r="SJN39" s="131"/>
      <c r="SJO39" s="131"/>
      <c r="SJP39" s="131"/>
      <c r="SJQ39" s="131"/>
      <c r="SJR39" s="131"/>
      <c r="SJS39" s="131"/>
      <c r="SJT39" s="131"/>
      <c r="SJU39" s="131"/>
      <c r="SJV39" s="131"/>
      <c r="SJW39" s="131"/>
      <c r="SJX39" s="131"/>
      <c r="SJY39" s="131"/>
      <c r="SJZ39" s="131"/>
      <c r="SKA39" s="131"/>
      <c r="SKB39" s="131"/>
      <c r="SKC39" s="131"/>
      <c r="SKD39" s="131"/>
      <c r="SKE39" s="131"/>
      <c r="SKF39" s="131"/>
      <c r="SKG39" s="131"/>
      <c r="SKH39" s="131"/>
      <c r="SKI39" s="131"/>
      <c r="SKJ39" s="131"/>
      <c r="SKK39" s="131"/>
      <c r="SKL39" s="131"/>
      <c r="SKM39" s="131"/>
      <c r="SKN39" s="131"/>
      <c r="SKO39" s="131"/>
      <c r="SKP39" s="131"/>
      <c r="SKQ39" s="131"/>
      <c r="SKR39" s="131"/>
      <c r="SKS39" s="131"/>
      <c r="SKT39" s="131"/>
      <c r="SKU39" s="131"/>
      <c r="SKV39" s="131"/>
      <c r="SKW39" s="131"/>
      <c r="SKX39" s="131"/>
      <c r="SKY39" s="131"/>
      <c r="SKZ39" s="131"/>
      <c r="SLA39" s="131"/>
      <c r="SLB39" s="131"/>
      <c r="SLC39" s="131"/>
      <c r="SLD39" s="131"/>
      <c r="SLE39" s="131"/>
      <c r="SLF39" s="131"/>
      <c r="SLG39" s="131"/>
      <c r="SLH39" s="131"/>
      <c r="SLI39" s="131"/>
      <c r="SLJ39" s="131"/>
      <c r="SLK39" s="131"/>
      <c r="SLL39" s="131"/>
      <c r="SLM39" s="131"/>
      <c r="SLN39" s="131"/>
      <c r="SLO39" s="131"/>
      <c r="SLP39" s="131"/>
      <c r="SLQ39" s="131"/>
      <c r="SLR39" s="131"/>
      <c r="SLS39" s="131"/>
      <c r="SLT39" s="131"/>
      <c r="SLU39" s="131"/>
      <c r="SLV39" s="131"/>
      <c r="SLW39" s="131"/>
      <c r="SLX39" s="131"/>
      <c r="SLY39" s="131"/>
      <c r="SLZ39" s="131"/>
      <c r="SMA39" s="131"/>
      <c r="SMB39" s="131"/>
      <c r="SMC39" s="131"/>
      <c r="SMD39" s="131"/>
      <c r="SME39" s="131"/>
      <c r="SMF39" s="131"/>
      <c r="SMG39" s="131"/>
      <c r="SMH39" s="131"/>
      <c r="SMI39" s="131"/>
      <c r="SMJ39" s="131"/>
      <c r="SMK39" s="131"/>
      <c r="SML39" s="131"/>
      <c r="SMM39" s="131"/>
      <c r="SMN39" s="131"/>
      <c r="SMO39" s="131"/>
      <c r="SMP39" s="131"/>
      <c r="SMQ39" s="131"/>
      <c r="SMR39" s="131"/>
      <c r="SMS39" s="131"/>
      <c r="SMT39" s="131"/>
      <c r="SMU39" s="131"/>
      <c r="SMV39" s="131"/>
      <c r="SMW39" s="131"/>
      <c r="SMX39" s="131"/>
      <c r="SMY39" s="131"/>
      <c r="SMZ39" s="131"/>
      <c r="SNA39" s="131"/>
      <c r="SNB39" s="131"/>
      <c r="SNC39" s="131"/>
      <c r="SND39" s="131"/>
      <c r="SNE39" s="131"/>
      <c r="SNF39" s="131"/>
      <c r="SNG39" s="131"/>
      <c r="SNH39" s="131"/>
      <c r="SNI39" s="131"/>
      <c r="SNJ39" s="131"/>
      <c r="SNK39" s="131"/>
      <c r="SNL39" s="131"/>
      <c r="SNM39" s="131"/>
      <c r="SNN39" s="131"/>
      <c r="SNO39" s="131"/>
      <c r="SNP39" s="131"/>
      <c r="SNQ39" s="131"/>
      <c r="SNR39" s="131"/>
      <c r="SNS39" s="131"/>
      <c r="SNT39" s="131"/>
      <c r="SNU39" s="131"/>
      <c r="SNV39" s="131"/>
      <c r="SNW39" s="131"/>
      <c r="SNX39" s="131"/>
      <c r="SNY39" s="131"/>
      <c r="SNZ39" s="131"/>
      <c r="SOA39" s="131"/>
      <c r="SOB39" s="131"/>
      <c r="SOC39" s="131"/>
      <c r="SOD39" s="131"/>
      <c r="SOE39" s="131"/>
      <c r="SOF39" s="131"/>
      <c r="SOG39" s="131"/>
      <c r="SOH39" s="131"/>
      <c r="SOI39" s="131"/>
      <c r="SOJ39" s="131"/>
      <c r="SOK39" s="131"/>
      <c r="SOL39" s="131"/>
      <c r="SOM39" s="131"/>
      <c r="SON39" s="131"/>
      <c r="SOO39" s="131"/>
      <c r="SOP39" s="131"/>
      <c r="SOQ39" s="131"/>
      <c r="SOR39" s="131"/>
      <c r="SOS39" s="131"/>
      <c r="SOT39" s="131"/>
      <c r="SOU39" s="131"/>
      <c r="SOV39" s="131"/>
      <c r="SOW39" s="131"/>
      <c r="SOX39" s="131"/>
      <c r="SOY39" s="131"/>
      <c r="SOZ39" s="131"/>
      <c r="SPA39" s="131"/>
      <c r="SPB39" s="131"/>
      <c r="SPC39" s="131"/>
      <c r="SPD39" s="131"/>
      <c r="SPE39" s="131"/>
      <c r="SPF39" s="131"/>
      <c r="SPG39" s="131"/>
      <c r="SPH39" s="131"/>
      <c r="SPI39" s="131"/>
      <c r="SPJ39" s="131"/>
      <c r="SPK39" s="131"/>
      <c r="SPL39" s="131"/>
      <c r="SPM39" s="131"/>
      <c r="SPN39" s="131"/>
      <c r="SPO39" s="131"/>
      <c r="SPP39" s="131"/>
      <c r="SPQ39" s="131"/>
      <c r="SPR39" s="131"/>
      <c r="SPS39" s="131"/>
      <c r="SPT39" s="131"/>
      <c r="SPU39" s="131"/>
      <c r="SPV39" s="131"/>
      <c r="SPW39" s="131"/>
      <c r="SPX39" s="131"/>
      <c r="SPY39" s="131"/>
      <c r="SPZ39" s="131"/>
      <c r="SQA39" s="131"/>
      <c r="SQB39" s="131"/>
      <c r="SQC39" s="131"/>
      <c r="SQD39" s="131"/>
      <c r="SQE39" s="131"/>
      <c r="SQF39" s="131"/>
      <c r="SQG39" s="131"/>
      <c r="SQH39" s="131"/>
      <c r="SQI39" s="131"/>
      <c r="SQJ39" s="131"/>
      <c r="SQK39" s="131"/>
      <c r="SQL39" s="131"/>
      <c r="SQM39" s="131"/>
      <c r="SQN39" s="131"/>
      <c r="SQO39" s="131"/>
      <c r="SQP39" s="131"/>
      <c r="SQQ39" s="131"/>
      <c r="SQR39" s="131"/>
      <c r="SQS39" s="131"/>
      <c r="SQT39" s="131"/>
      <c r="SQU39" s="131"/>
      <c r="SQV39" s="131"/>
      <c r="SQW39" s="131"/>
      <c r="SQX39" s="131"/>
      <c r="SQY39" s="131"/>
      <c r="SQZ39" s="131"/>
      <c r="SRA39" s="131"/>
      <c r="SRB39" s="131"/>
      <c r="SRC39" s="131"/>
      <c r="SRD39" s="131"/>
      <c r="SRE39" s="131"/>
      <c r="SRF39" s="131"/>
      <c r="SRG39" s="131"/>
      <c r="SRH39" s="131"/>
      <c r="SRI39" s="131"/>
      <c r="SRJ39" s="131"/>
      <c r="SRK39" s="131"/>
      <c r="SRL39" s="131"/>
      <c r="SRM39" s="131"/>
      <c r="SRN39" s="131"/>
      <c r="SRO39" s="131"/>
      <c r="SRP39" s="131"/>
      <c r="SRQ39" s="131"/>
      <c r="SRR39" s="131"/>
      <c r="SRS39" s="131"/>
      <c r="SRT39" s="131"/>
      <c r="SRU39" s="131"/>
      <c r="SRV39" s="131"/>
      <c r="SRW39" s="131"/>
      <c r="SRX39" s="131"/>
      <c r="SRY39" s="131"/>
      <c r="SRZ39" s="131"/>
      <c r="SSA39" s="131"/>
      <c r="SSB39" s="131"/>
      <c r="SSC39" s="131"/>
      <c r="SSD39" s="131"/>
      <c r="SSE39" s="131"/>
      <c r="SSF39" s="131"/>
      <c r="SSG39" s="131"/>
      <c r="SSH39" s="131"/>
      <c r="SSI39" s="131"/>
      <c r="SSJ39" s="131"/>
      <c r="SSK39" s="131"/>
      <c r="SSL39" s="131"/>
      <c r="SSM39" s="131"/>
      <c r="SSN39" s="131"/>
      <c r="SSO39" s="131"/>
      <c r="SSP39" s="131"/>
      <c r="SSQ39" s="131"/>
      <c r="SSR39" s="131"/>
      <c r="SSS39" s="131"/>
      <c r="SST39" s="131"/>
      <c r="SSU39" s="131"/>
      <c r="SSV39" s="131"/>
      <c r="SSW39" s="131"/>
      <c r="SSX39" s="131"/>
      <c r="SSY39" s="131"/>
      <c r="SSZ39" s="131"/>
      <c r="STA39" s="131"/>
      <c r="STB39" s="131"/>
      <c r="STC39" s="131"/>
      <c r="STD39" s="131"/>
      <c r="STE39" s="131"/>
      <c r="STF39" s="131"/>
      <c r="STG39" s="131"/>
      <c r="STH39" s="131"/>
      <c r="STI39" s="131"/>
      <c r="STJ39" s="131"/>
      <c r="STK39" s="131"/>
      <c r="STL39" s="131"/>
      <c r="STM39" s="131"/>
      <c r="STN39" s="131"/>
      <c r="STO39" s="131"/>
      <c r="STP39" s="131"/>
      <c r="STQ39" s="131"/>
      <c r="STR39" s="131"/>
      <c r="STS39" s="131"/>
      <c r="STT39" s="131"/>
      <c r="STU39" s="131"/>
      <c r="STV39" s="131"/>
      <c r="STW39" s="131"/>
      <c r="STX39" s="131"/>
      <c r="STY39" s="131"/>
      <c r="STZ39" s="131"/>
      <c r="SUA39" s="131"/>
      <c r="SUB39" s="131"/>
      <c r="SUC39" s="131"/>
      <c r="SUD39" s="131"/>
      <c r="SUE39" s="131"/>
      <c r="SUF39" s="131"/>
      <c r="SUG39" s="131"/>
      <c r="SUH39" s="131"/>
      <c r="SUI39" s="131"/>
      <c r="SUJ39" s="131"/>
      <c r="SUK39" s="131"/>
      <c r="SUL39" s="131"/>
      <c r="SUM39" s="131"/>
      <c r="SUN39" s="131"/>
      <c r="SUO39" s="131"/>
      <c r="SUP39" s="131"/>
      <c r="SUQ39" s="131"/>
      <c r="SUR39" s="131"/>
      <c r="SUS39" s="131"/>
      <c r="SUT39" s="131"/>
      <c r="SUU39" s="131"/>
      <c r="SUV39" s="131"/>
      <c r="SUW39" s="131"/>
      <c r="SUX39" s="131"/>
      <c r="SUY39" s="131"/>
      <c r="SUZ39" s="131"/>
      <c r="SVA39" s="131"/>
      <c r="SVB39" s="131"/>
      <c r="SVC39" s="131"/>
      <c r="SVD39" s="131"/>
      <c r="SVE39" s="131"/>
      <c r="SVF39" s="131"/>
      <c r="SVG39" s="131"/>
      <c r="SVH39" s="131"/>
      <c r="SVI39" s="131"/>
      <c r="SVJ39" s="131"/>
      <c r="SVK39" s="131"/>
      <c r="SVL39" s="131"/>
      <c r="SVM39" s="131"/>
      <c r="SVN39" s="131"/>
      <c r="SVO39" s="131"/>
      <c r="SVP39" s="131"/>
      <c r="SVQ39" s="131"/>
      <c r="SVR39" s="131"/>
      <c r="SVS39" s="131"/>
      <c r="SVT39" s="131"/>
      <c r="SVU39" s="131"/>
      <c r="SVV39" s="131"/>
      <c r="SVW39" s="131"/>
      <c r="SVX39" s="131"/>
      <c r="SVY39" s="131"/>
      <c r="SVZ39" s="131"/>
      <c r="SWA39" s="131"/>
      <c r="SWB39" s="131"/>
      <c r="SWC39" s="131"/>
      <c r="SWD39" s="131"/>
      <c r="SWE39" s="131"/>
      <c r="SWF39" s="131"/>
      <c r="SWG39" s="131"/>
      <c r="SWH39" s="131"/>
      <c r="SWI39" s="131"/>
      <c r="SWJ39" s="131"/>
      <c r="SWK39" s="131"/>
      <c r="SWL39" s="131"/>
      <c r="SWM39" s="131"/>
      <c r="SWN39" s="131"/>
      <c r="SWO39" s="131"/>
      <c r="SWP39" s="131"/>
      <c r="SWQ39" s="131"/>
      <c r="SWR39" s="131"/>
      <c r="SWS39" s="131"/>
      <c r="SWT39" s="131"/>
      <c r="SWU39" s="131"/>
      <c r="SWV39" s="131"/>
      <c r="SWW39" s="131"/>
      <c r="SWX39" s="131"/>
      <c r="SWY39" s="131"/>
      <c r="SWZ39" s="131"/>
      <c r="SXA39" s="131"/>
      <c r="SXB39" s="131"/>
      <c r="SXC39" s="131"/>
      <c r="SXD39" s="131"/>
      <c r="SXE39" s="131"/>
      <c r="SXF39" s="131"/>
      <c r="SXG39" s="131"/>
      <c r="SXH39" s="131"/>
      <c r="SXI39" s="131"/>
      <c r="SXJ39" s="131"/>
      <c r="SXK39" s="131"/>
      <c r="SXL39" s="131"/>
      <c r="SXM39" s="131"/>
      <c r="SXN39" s="131"/>
      <c r="SXO39" s="131"/>
      <c r="SXP39" s="131"/>
      <c r="SXQ39" s="131"/>
      <c r="SXR39" s="131"/>
      <c r="SXS39" s="131"/>
      <c r="SXT39" s="131"/>
      <c r="SXU39" s="131"/>
      <c r="SXV39" s="131"/>
      <c r="SXW39" s="131"/>
      <c r="SXX39" s="131"/>
      <c r="SXY39" s="131"/>
      <c r="SXZ39" s="131"/>
      <c r="SYA39" s="131"/>
      <c r="SYB39" s="131"/>
      <c r="SYC39" s="131"/>
      <c r="SYD39" s="131"/>
      <c r="SYE39" s="131"/>
      <c r="SYF39" s="131"/>
      <c r="SYG39" s="131"/>
      <c r="SYH39" s="131"/>
      <c r="SYI39" s="131"/>
      <c r="SYJ39" s="131"/>
      <c r="SYK39" s="131"/>
      <c r="SYL39" s="131"/>
      <c r="SYM39" s="131"/>
      <c r="SYN39" s="131"/>
      <c r="SYO39" s="131"/>
      <c r="SYP39" s="131"/>
      <c r="SYQ39" s="131"/>
      <c r="SYR39" s="131"/>
      <c r="SYS39" s="131"/>
      <c r="SYT39" s="131"/>
      <c r="SYU39" s="131"/>
      <c r="SYV39" s="131"/>
      <c r="SYW39" s="131"/>
      <c r="SYX39" s="131"/>
      <c r="SYY39" s="131"/>
      <c r="SYZ39" s="131"/>
      <c r="SZA39" s="131"/>
      <c r="SZB39" s="131"/>
      <c r="SZC39" s="131"/>
      <c r="SZD39" s="131"/>
      <c r="SZE39" s="131"/>
      <c r="SZF39" s="131"/>
      <c r="SZG39" s="131"/>
      <c r="SZH39" s="131"/>
      <c r="SZI39" s="131"/>
      <c r="SZJ39" s="131"/>
      <c r="SZK39" s="131"/>
      <c r="SZL39" s="131"/>
      <c r="SZM39" s="131"/>
      <c r="SZN39" s="131"/>
      <c r="SZO39" s="131"/>
      <c r="SZP39" s="131"/>
      <c r="SZQ39" s="131"/>
      <c r="SZR39" s="131"/>
      <c r="SZS39" s="131"/>
      <c r="SZT39" s="131"/>
      <c r="SZU39" s="131"/>
      <c r="SZV39" s="131"/>
      <c r="SZW39" s="131"/>
      <c r="SZX39" s="131"/>
      <c r="SZY39" s="131"/>
      <c r="SZZ39" s="131"/>
      <c r="TAA39" s="131"/>
      <c r="TAB39" s="131"/>
      <c r="TAC39" s="131"/>
      <c r="TAD39" s="131"/>
      <c r="TAE39" s="131"/>
      <c r="TAF39" s="131"/>
      <c r="TAG39" s="131"/>
      <c r="TAH39" s="131"/>
      <c r="TAI39" s="131"/>
      <c r="TAJ39" s="131"/>
      <c r="TAK39" s="131"/>
      <c r="TAL39" s="131"/>
      <c r="TAM39" s="131"/>
      <c r="TAN39" s="131"/>
      <c r="TAO39" s="131"/>
      <c r="TAP39" s="131"/>
      <c r="TAQ39" s="131"/>
      <c r="TAR39" s="131"/>
      <c r="TAS39" s="131"/>
      <c r="TAT39" s="131"/>
      <c r="TAU39" s="131"/>
      <c r="TAV39" s="131"/>
      <c r="TAW39" s="131"/>
      <c r="TAX39" s="131"/>
      <c r="TAY39" s="131"/>
      <c r="TAZ39" s="131"/>
      <c r="TBA39" s="131"/>
      <c r="TBB39" s="131"/>
      <c r="TBC39" s="131"/>
      <c r="TBD39" s="131"/>
      <c r="TBE39" s="131"/>
      <c r="TBF39" s="131"/>
      <c r="TBG39" s="131"/>
      <c r="TBH39" s="131"/>
      <c r="TBI39" s="131"/>
      <c r="TBJ39" s="131"/>
      <c r="TBK39" s="131"/>
      <c r="TBL39" s="131"/>
      <c r="TBM39" s="131"/>
      <c r="TBN39" s="131"/>
      <c r="TBO39" s="131"/>
      <c r="TBP39" s="131"/>
      <c r="TBQ39" s="131"/>
      <c r="TBR39" s="131"/>
      <c r="TBS39" s="131"/>
      <c r="TBT39" s="131"/>
      <c r="TBU39" s="131"/>
      <c r="TBV39" s="131"/>
      <c r="TBW39" s="131"/>
      <c r="TBX39" s="131"/>
      <c r="TBY39" s="131"/>
      <c r="TBZ39" s="131"/>
      <c r="TCA39" s="131"/>
      <c r="TCB39" s="131"/>
      <c r="TCC39" s="131"/>
      <c r="TCD39" s="131"/>
      <c r="TCE39" s="131"/>
      <c r="TCF39" s="131"/>
      <c r="TCG39" s="131"/>
      <c r="TCH39" s="131"/>
      <c r="TCI39" s="131"/>
      <c r="TCJ39" s="131"/>
      <c r="TCK39" s="131"/>
      <c r="TCL39" s="131"/>
      <c r="TCM39" s="131"/>
      <c r="TCN39" s="131"/>
      <c r="TCO39" s="131"/>
      <c r="TCP39" s="131"/>
      <c r="TCQ39" s="131"/>
      <c r="TCR39" s="131"/>
      <c r="TCS39" s="131"/>
      <c r="TCT39" s="131"/>
      <c r="TCU39" s="131"/>
      <c r="TCV39" s="131"/>
      <c r="TCW39" s="131"/>
      <c r="TCX39" s="131"/>
      <c r="TCY39" s="131"/>
      <c r="TCZ39" s="131"/>
      <c r="TDA39" s="131"/>
      <c r="TDB39" s="131"/>
      <c r="TDC39" s="131"/>
      <c r="TDD39" s="131"/>
      <c r="TDE39" s="131"/>
      <c r="TDF39" s="131"/>
      <c r="TDG39" s="131"/>
      <c r="TDH39" s="131"/>
      <c r="TDI39" s="131"/>
      <c r="TDJ39" s="131"/>
      <c r="TDK39" s="131"/>
      <c r="TDL39" s="131"/>
      <c r="TDM39" s="131"/>
      <c r="TDN39" s="131"/>
      <c r="TDO39" s="131"/>
      <c r="TDP39" s="131"/>
      <c r="TDQ39" s="131"/>
      <c r="TDR39" s="131"/>
      <c r="TDS39" s="131"/>
      <c r="TDT39" s="131"/>
      <c r="TDU39" s="131"/>
      <c r="TDV39" s="131"/>
      <c r="TDW39" s="131"/>
      <c r="TDX39" s="131"/>
      <c r="TDY39" s="131"/>
      <c r="TDZ39" s="131"/>
      <c r="TEA39" s="131"/>
      <c r="TEB39" s="131"/>
      <c r="TEC39" s="131"/>
      <c r="TED39" s="131"/>
      <c r="TEE39" s="131"/>
      <c r="TEF39" s="131"/>
      <c r="TEG39" s="131"/>
      <c r="TEH39" s="131"/>
      <c r="TEI39" s="131"/>
      <c r="TEJ39" s="131"/>
      <c r="TEK39" s="131"/>
      <c r="TEL39" s="131"/>
      <c r="TEM39" s="131"/>
      <c r="TEN39" s="131"/>
      <c r="TEO39" s="131"/>
      <c r="TEP39" s="131"/>
      <c r="TEQ39" s="131"/>
      <c r="TER39" s="131"/>
      <c r="TES39" s="131"/>
      <c r="TET39" s="131"/>
      <c r="TEU39" s="131"/>
      <c r="TEV39" s="131"/>
      <c r="TEW39" s="131"/>
      <c r="TEX39" s="131"/>
      <c r="TEY39" s="131"/>
      <c r="TEZ39" s="131"/>
      <c r="TFA39" s="131"/>
      <c r="TFB39" s="131"/>
      <c r="TFC39" s="131"/>
      <c r="TFD39" s="131"/>
      <c r="TFE39" s="131"/>
      <c r="TFF39" s="131"/>
      <c r="TFG39" s="131"/>
      <c r="TFH39" s="131"/>
      <c r="TFI39" s="131"/>
      <c r="TFJ39" s="131"/>
      <c r="TFK39" s="131"/>
      <c r="TFL39" s="131"/>
      <c r="TFM39" s="131"/>
      <c r="TFN39" s="131"/>
      <c r="TFO39" s="131"/>
      <c r="TFP39" s="131"/>
      <c r="TFQ39" s="131"/>
      <c r="TFR39" s="131"/>
      <c r="TFS39" s="131"/>
      <c r="TFT39" s="131"/>
      <c r="TFU39" s="131"/>
      <c r="TFV39" s="131"/>
      <c r="TFW39" s="131"/>
      <c r="TFX39" s="131"/>
      <c r="TFY39" s="131"/>
      <c r="TFZ39" s="131"/>
      <c r="TGA39" s="131"/>
      <c r="TGB39" s="131"/>
      <c r="TGC39" s="131"/>
      <c r="TGD39" s="131"/>
      <c r="TGE39" s="131"/>
      <c r="TGF39" s="131"/>
      <c r="TGG39" s="131"/>
      <c r="TGH39" s="131"/>
      <c r="TGI39" s="131"/>
      <c r="TGJ39" s="131"/>
      <c r="TGK39" s="131"/>
      <c r="TGL39" s="131"/>
      <c r="TGM39" s="131"/>
      <c r="TGN39" s="131"/>
      <c r="TGO39" s="131"/>
      <c r="TGP39" s="131"/>
      <c r="TGQ39" s="131"/>
      <c r="TGR39" s="131"/>
      <c r="TGS39" s="131"/>
      <c r="TGT39" s="131"/>
      <c r="TGU39" s="131"/>
      <c r="TGV39" s="131"/>
      <c r="TGW39" s="131"/>
      <c r="TGX39" s="131"/>
      <c r="TGY39" s="131"/>
      <c r="TGZ39" s="131"/>
      <c r="THA39" s="131"/>
      <c r="THB39" s="131"/>
      <c r="THC39" s="131"/>
      <c r="THD39" s="131"/>
      <c r="THE39" s="131"/>
      <c r="THF39" s="131"/>
      <c r="THG39" s="131"/>
      <c r="THH39" s="131"/>
      <c r="THI39" s="131"/>
      <c r="THJ39" s="131"/>
      <c r="THK39" s="131"/>
      <c r="THL39" s="131"/>
      <c r="THM39" s="131"/>
      <c r="THN39" s="131"/>
      <c r="THO39" s="131"/>
      <c r="THP39" s="131"/>
      <c r="THQ39" s="131"/>
      <c r="THR39" s="131"/>
      <c r="THS39" s="131"/>
      <c r="THT39" s="131"/>
      <c r="THU39" s="131"/>
      <c r="THV39" s="131"/>
      <c r="THW39" s="131"/>
      <c r="THX39" s="131"/>
      <c r="THY39" s="131"/>
      <c r="THZ39" s="131"/>
      <c r="TIA39" s="131"/>
      <c r="TIB39" s="131"/>
      <c r="TIC39" s="131"/>
      <c r="TID39" s="131"/>
      <c r="TIE39" s="131"/>
      <c r="TIF39" s="131"/>
      <c r="TIG39" s="131"/>
      <c r="TIH39" s="131"/>
      <c r="TII39" s="131"/>
      <c r="TIJ39" s="131"/>
      <c r="TIK39" s="131"/>
      <c r="TIL39" s="131"/>
      <c r="TIM39" s="131"/>
      <c r="TIN39" s="131"/>
      <c r="TIO39" s="131"/>
      <c r="TIP39" s="131"/>
      <c r="TIQ39" s="131"/>
      <c r="TIR39" s="131"/>
      <c r="TIS39" s="131"/>
      <c r="TIT39" s="131"/>
      <c r="TIU39" s="131"/>
      <c r="TIV39" s="131"/>
      <c r="TIW39" s="131"/>
      <c r="TIX39" s="131"/>
      <c r="TIY39" s="131"/>
      <c r="TIZ39" s="131"/>
      <c r="TJA39" s="131"/>
      <c r="TJB39" s="131"/>
      <c r="TJC39" s="131"/>
      <c r="TJD39" s="131"/>
      <c r="TJE39" s="131"/>
      <c r="TJF39" s="131"/>
      <c r="TJG39" s="131"/>
      <c r="TJH39" s="131"/>
      <c r="TJI39" s="131"/>
      <c r="TJJ39" s="131"/>
      <c r="TJK39" s="131"/>
      <c r="TJL39" s="131"/>
      <c r="TJM39" s="131"/>
      <c r="TJN39" s="131"/>
      <c r="TJO39" s="131"/>
      <c r="TJP39" s="131"/>
      <c r="TJQ39" s="131"/>
      <c r="TJR39" s="131"/>
      <c r="TJS39" s="131"/>
      <c r="TJT39" s="131"/>
      <c r="TJU39" s="131"/>
      <c r="TJV39" s="131"/>
      <c r="TJW39" s="131"/>
      <c r="TJX39" s="131"/>
      <c r="TJY39" s="131"/>
      <c r="TJZ39" s="131"/>
      <c r="TKA39" s="131"/>
      <c r="TKB39" s="131"/>
      <c r="TKC39" s="131"/>
      <c r="TKD39" s="131"/>
      <c r="TKE39" s="131"/>
      <c r="TKF39" s="131"/>
      <c r="TKG39" s="131"/>
      <c r="TKH39" s="131"/>
      <c r="TKI39" s="131"/>
      <c r="TKJ39" s="131"/>
      <c r="TKK39" s="131"/>
      <c r="TKL39" s="131"/>
      <c r="TKM39" s="131"/>
      <c r="TKN39" s="131"/>
      <c r="TKO39" s="131"/>
      <c r="TKP39" s="131"/>
      <c r="TKQ39" s="131"/>
      <c r="TKR39" s="131"/>
      <c r="TKS39" s="131"/>
      <c r="TKT39" s="131"/>
      <c r="TKU39" s="131"/>
      <c r="TKV39" s="131"/>
      <c r="TKW39" s="131"/>
      <c r="TKX39" s="131"/>
      <c r="TKY39" s="131"/>
      <c r="TKZ39" s="131"/>
      <c r="TLA39" s="131"/>
      <c r="TLB39" s="131"/>
      <c r="TLC39" s="131"/>
      <c r="TLD39" s="131"/>
      <c r="TLE39" s="131"/>
      <c r="TLF39" s="131"/>
      <c r="TLG39" s="131"/>
      <c r="TLH39" s="131"/>
      <c r="TLI39" s="131"/>
      <c r="TLJ39" s="131"/>
      <c r="TLK39" s="131"/>
      <c r="TLL39" s="131"/>
      <c r="TLM39" s="131"/>
      <c r="TLN39" s="131"/>
      <c r="TLO39" s="131"/>
      <c r="TLP39" s="131"/>
      <c r="TLQ39" s="131"/>
      <c r="TLR39" s="131"/>
      <c r="TLS39" s="131"/>
      <c r="TLT39" s="131"/>
      <c r="TLU39" s="131"/>
      <c r="TLV39" s="131"/>
      <c r="TLW39" s="131"/>
      <c r="TLX39" s="131"/>
      <c r="TLY39" s="131"/>
      <c r="TLZ39" s="131"/>
      <c r="TMA39" s="131"/>
      <c r="TMB39" s="131"/>
      <c r="TMC39" s="131"/>
      <c r="TMD39" s="131"/>
      <c r="TME39" s="131"/>
      <c r="TMF39" s="131"/>
      <c r="TMG39" s="131"/>
      <c r="TMH39" s="131"/>
      <c r="TMI39" s="131"/>
      <c r="TMJ39" s="131"/>
      <c r="TMK39" s="131"/>
      <c r="TML39" s="131"/>
      <c r="TMM39" s="131"/>
      <c r="TMN39" s="131"/>
      <c r="TMO39" s="131"/>
      <c r="TMP39" s="131"/>
      <c r="TMQ39" s="131"/>
      <c r="TMR39" s="131"/>
      <c r="TMS39" s="131"/>
      <c r="TMT39" s="131"/>
      <c r="TMU39" s="131"/>
      <c r="TMV39" s="131"/>
      <c r="TMW39" s="131"/>
      <c r="TMX39" s="131"/>
      <c r="TMY39" s="131"/>
      <c r="TMZ39" s="131"/>
      <c r="TNA39" s="131"/>
      <c r="TNB39" s="131"/>
      <c r="TNC39" s="131"/>
      <c r="TND39" s="131"/>
      <c r="TNE39" s="131"/>
      <c r="TNF39" s="131"/>
      <c r="TNG39" s="131"/>
      <c r="TNH39" s="131"/>
      <c r="TNI39" s="131"/>
      <c r="TNJ39" s="131"/>
      <c r="TNK39" s="131"/>
      <c r="TNL39" s="131"/>
      <c r="TNM39" s="131"/>
      <c r="TNN39" s="131"/>
      <c r="TNO39" s="131"/>
      <c r="TNP39" s="131"/>
      <c r="TNQ39" s="131"/>
      <c r="TNR39" s="131"/>
      <c r="TNS39" s="131"/>
      <c r="TNT39" s="131"/>
      <c r="TNU39" s="131"/>
      <c r="TNV39" s="131"/>
      <c r="TNW39" s="131"/>
      <c r="TNX39" s="131"/>
      <c r="TNY39" s="131"/>
      <c r="TNZ39" s="131"/>
      <c r="TOA39" s="131"/>
      <c r="TOB39" s="131"/>
      <c r="TOC39" s="131"/>
      <c r="TOD39" s="131"/>
      <c r="TOE39" s="131"/>
      <c r="TOF39" s="131"/>
      <c r="TOG39" s="131"/>
      <c r="TOH39" s="131"/>
      <c r="TOI39" s="131"/>
      <c r="TOJ39" s="131"/>
      <c r="TOK39" s="131"/>
      <c r="TOL39" s="131"/>
      <c r="TOM39" s="131"/>
      <c r="TON39" s="131"/>
      <c r="TOO39" s="131"/>
      <c r="TOP39" s="131"/>
      <c r="TOQ39" s="131"/>
      <c r="TOR39" s="131"/>
      <c r="TOS39" s="131"/>
      <c r="TOT39" s="131"/>
      <c r="TOU39" s="131"/>
      <c r="TOV39" s="131"/>
      <c r="TOW39" s="131"/>
      <c r="TOX39" s="131"/>
      <c r="TOY39" s="131"/>
      <c r="TOZ39" s="131"/>
      <c r="TPA39" s="131"/>
      <c r="TPB39" s="131"/>
      <c r="TPC39" s="131"/>
      <c r="TPD39" s="131"/>
      <c r="TPE39" s="131"/>
      <c r="TPF39" s="131"/>
      <c r="TPG39" s="131"/>
      <c r="TPH39" s="131"/>
      <c r="TPI39" s="131"/>
      <c r="TPJ39" s="131"/>
      <c r="TPK39" s="131"/>
      <c r="TPL39" s="131"/>
      <c r="TPM39" s="131"/>
      <c r="TPN39" s="131"/>
      <c r="TPO39" s="131"/>
      <c r="TPP39" s="131"/>
      <c r="TPQ39" s="131"/>
      <c r="TPR39" s="131"/>
      <c r="TPS39" s="131"/>
      <c r="TPT39" s="131"/>
      <c r="TPU39" s="131"/>
      <c r="TPV39" s="131"/>
      <c r="TPW39" s="131"/>
      <c r="TPX39" s="131"/>
      <c r="TPY39" s="131"/>
      <c r="TPZ39" s="131"/>
      <c r="TQA39" s="131"/>
      <c r="TQB39" s="131"/>
      <c r="TQC39" s="131"/>
      <c r="TQD39" s="131"/>
      <c r="TQE39" s="131"/>
      <c r="TQF39" s="131"/>
      <c r="TQG39" s="131"/>
      <c r="TQH39" s="131"/>
      <c r="TQI39" s="131"/>
      <c r="TQJ39" s="131"/>
      <c r="TQK39" s="131"/>
      <c r="TQL39" s="131"/>
      <c r="TQM39" s="131"/>
      <c r="TQN39" s="131"/>
      <c r="TQO39" s="131"/>
      <c r="TQP39" s="131"/>
      <c r="TQQ39" s="131"/>
      <c r="TQR39" s="131"/>
      <c r="TQS39" s="131"/>
      <c r="TQT39" s="131"/>
      <c r="TQU39" s="131"/>
      <c r="TQV39" s="131"/>
      <c r="TQW39" s="131"/>
      <c r="TQX39" s="131"/>
      <c r="TQY39" s="131"/>
      <c r="TQZ39" s="131"/>
      <c r="TRA39" s="131"/>
      <c r="TRB39" s="131"/>
      <c r="TRC39" s="131"/>
      <c r="TRD39" s="131"/>
      <c r="TRE39" s="131"/>
      <c r="TRF39" s="131"/>
      <c r="TRG39" s="131"/>
      <c r="TRH39" s="131"/>
      <c r="TRI39" s="131"/>
      <c r="TRJ39" s="131"/>
      <c r="TRK39" s="131"/>
      <c r="TRL39" s="131"/>
      <c r="TRM39" s="131"/>
      <c r="TRN39" s="131"/>
      <c r="TRO39" s="131"/>
      <c r="TRP39" s="131"/>
      <c r="TRQ39" s="131"/>
      <c r="TRR39" s="131"/>
      <c r="TRS39" s="131"/>
      <c r="TRT39" s="131"/>
      <c r="TRU39" s="131"/>
      <c r="TRV39" s="131"/>
      <c r="TRW39" s="131"/>
      <c r="TRX39" s="131"/>
      <c r="TRY39" s="131"/>
      <c r="TRZ39" s="131"/>
      <c r="TSA39" s="131"/>
      <c r="TSB39" s="131"/>
      <c r="TSC39" s="131"/>
      <c r="TSD39" s="131"/>
      <c r="TSE39" s="131"/>
      <c r="TSF39" s="131"/>
      <c r="TSG39" s="131"/>
      <c r="TSH39" s="131"/>
      <c r="TSI39" s="131"/>
      <c r="TSJ39" s="131"/>
      <c r="TSK39" s="131"/>
      <c r="TSL39" s="131"/>
      <c r="TSM39" s="131"/>
      <c r="TSN39" s="131"/>
      <c r="TSO39" s="131"/>
      <c r="TSP39" s="131"/>
      <c r="TSQ39" s="131"/>
      <c r="TSR39" s="131"/>
      <c r="TSS39" s="131"/>
      <c r="TST39" s="131"/>
      <c r="TSU39" s="131"/>
      <c r="TSV39" s="131"/>
      <c r="TSW39" s="131"/>
      <c r="TSX39" s="131"/>
      <c r="TSY39" s="131"/>
      <c r="TSZ39" s="131"/>
      <c r="TTA39" s="131"/>
      <c r="TTB39" s="131"/>
      <c r="TTC39" s="131"/>
      <c r="TTD39" s="131"/>
      <c r="TTE39" s="131"/>
      <c r="TTF39" s="131"/>
      <c r="TTG39" s="131"/>
      <c r="TTH39" s="131"/>
      <c r="TTI39" s="131"/>
      <c r="TTJ39" s="131"/>
      <c r="TTK39" s="131"/>
      <c r="TTL39" s="131"/>
      <c r="TTM39" s="131"/>
      <c r="TTN39" s="131"/>
      <c r="TTO39" s="131"/>
      <c r="TTP39" s="131"/>
      <c r="TTQ39" s="131"/>
      <c r="TTR39" s="131"/>
      <c r="TTS39" s="131"/>
      <c r="TTT39" s="131"/>
      <c r="TTU39" s="131"/>
      <c r="TTV39" s="131"/>
      <c r="TTW39" s="131"/>
      <c r="TTX39" s="131"/>
      <c r="TTY39" s="131"/>
      <c r="TTZ39" s="131"/>
      <c r="TUA39" s="131"/>
      <c r="TUB39" s="131"/>
      <c r="TUC39" s="131"/>
      <c r="TUD39" s="131"/>
      <c r="TUE39" s="131"/>
      <c r="TUF39" s="131"/>
      <c r="TUG39" s="131"/>
      <c r="TUH39" s="131"/>
      <c r="TUI39" s="131"/>
      <c r="TUJ39" s="131"/>
      <c r="TUK39" s="131"/>
      <c r="TUL39" s="131"/>
      <c r="TUM39" s="131"/>
      <c r="TUN39" s="131"/>
      <c r="TUO39" s="131"/>
      <c r="TUP39" s="131"/>
      <c r="TUQ39" s="131"/>
      <c r="TUR39" s="131"/>
      <c r="TUS39" s="131"/>
      <c r="TUT39" s="131"/>
      <c r="TUU39" s="131"/>
      <c r="TUV39" s="131"/>
      <c r="TUW39" s="131"/>
      <c r="TUX39" s="131"/>
      <c r="TUY39" s="131"/>
      <c r="TUZ39" s="131"/>
      <c r="TVA39" s="131"/>
      <c r="TVB39" s="131"/>
      <c r="TVC39" s="131"/>
      <c r="TVD39" s="131"/>
      <c r="TVE39" s="131"/>
      <c r="TVF39" s="131"/>
      <c r="TVG39" s="131"/>
      <c r="TVH39" s="131"/>
      <c r="TVI39" s="131"/>
      <c r="TVJ39" s="131"/>
      <c r="TVK39" s="131"/>
      <c r="TVL39" s="131"/>
      <c r="TVM39" s="131"/>
      <c r="TVN39" s="131"/>
      <c r="TVO39" s="131"/>
      <c r="TVP39" s="131"/>
      <c r="TVQ39" s="131"/>
      <c r="TVR39" s="131"/>
      <c r="TVS39" s="131"/>
      <c r="TVT39" s="131"/>
      <c r="TVU39" s="131"/>
      <c r="TVV39" s="131"/>
      <c r="TVW39" s="131"/>
      <c r="TVX39" s="131"/>
      <c r="TVY39" s="131"/>
      <c r="TVZ39" s="131"/>
      <c r="TWA39" s="131"/>
      <c r="TWB39" s="131"/>
      <c r="TWC39" s="131"/>
      <c r="TWD39" s="131"/>
      <c r="TWE39" s="131"/>
      <c r="TWF39" s="131"/>
      <c r="TWG39" s="131"/>
      <c r="TWH39" s="131"/>
      <c r="TWI39" s="131"/>
      <c r="TWJ39" s="131"/>
      <c r="TWK39" s="131"/>
      <c r="TWL39" s="131"/>
      <c r="TWM39" s="131"/>
      <c r="TWN39" s="131"/>
      <c r="TWO39" s="131"/>
      <c r="TWP39" s="131"/>
      <c r="TWQ39" s="131"/>
      <c r="TWR39" s="131"/>
      <c r="TWS39" s="131"/>
      <c r="TWT39" s="131"/>
      <c r="TWU39" s="131"/>
      <c r="TWV39" s="131"/>
      <c r="TWW39" s="131"/>
      <c r="TWX39" s="131"/>
      <c r="TWY39" s="131"/>
      <c r="TWZ39" s="131"/>
      <c r="TXA39" s="131"/>
      <c r="TXB39" s="131"/>
      <c r="TXC39" s="131"/>
      <c r="TXD39" s="131"/>
      <c r="TXE39" s="131"/>
      <c r="TXF39" s="131"/>
      <c r="TXG39" s="131"/>
      <c r="TXH39" s="131"/>
      <c r="TXI39" s="131"/>
      <c r="TXJ39" s="131"/>
      <c r="TXK39" s="131"/>
      <c r="TXL39" s="131"/>
      <c r="TXM39" s="131"/>
      <c r="TXN39" s="131"/>
      <c r="TXO39" s="131"/>
      <c r="TXP39" s="131"/>
      <c r="TXQ39" s="131"/>
      <c r="TXR39" s="131"/>
      <c r="TXS39" s="131"/>
      <c r="TXT39" s="131"/>
      <c r="TXU39" s="131"/>
      <c r="TXV39" s="131"/>
      <c r="TXW39" s="131"/>
      <c r="TXX39" s="131"/>
      <c r="TXY39" s="131"/>
      <c r="TXZ39" s="131"/>
      <c r="TYA39" s="131"/>
      <c r="TYB39" s="131"/>
      <c r="TYC39" s="131"/>
      <c r="TYD39" s="131"/>
      <c r="TYE39" s="131"/>
      <c r="TYF39" s="131"/>
      <c r="TYG39" s="131"/>
      <c r="TYH39" s="131"/>
      <c r="TYI39" s="131"/>
      <c r="TYJ39" s="131"/>
      <c r="TYK39" s="131"/>
      <c r="TYL39" s="131"/>
      <c r="TYM39" s="131"/>
      <c r="TYN39" s="131"/>
      <c r="TYO39" s="131"/>
      <c r="TYP39" s="131"/>
      <c r="TYQ39" s="131"/>
      <c r="TYR39" s="131"/>
      <c r="TYS39" s="131"/>
      <c r="TYT39" s="131"/>
      <c r="TYU39" s="131"/>
      <c r="TYV39" s="131"/>
      <c r="TYW39" s="131"/>
      <c r="TYX39" s="131"/>
      <c r="TYY39" s="131"/>
      <c r="TYZ39" s="131"/>
      <c r="TZA39" s="131"/>
      <c r="TZB39" s="131"/>
      <c r="TZC39" s="131"/>
      <c r="TZD39" s="131"/>
      <c r="TZE39" s="131"/>
      <c r="TZF39" s="131"/>
      <c r="TZG39" s="131"/>
      <c r="TZH39" s="131"/>
      <c r="TZI39" s="131"/>
      <c r="TZJ39" s="131"/>
      <c r="TZK39" s="131"/>
      <c r="TZL39" s="131"/>
      <c r="TZM39" s="131"/>
      <c r="TZN39" s="131"/>
      <c r="TZO39" s="131"/>
      <c r="TZP39" s="131"/>
      <c r="TZQ39" s="131"/>
      <c r="TZR39" s="131"/>
      <c r="TZS39" s="131"/>
      <c r="TZT39" s="131"/>
      <c r="TZU39" s="131"/>
      <c r="TZV39" s="131"/>
      <c r="TZW39" s="131"/>
      <c r="TZX39" s="131"/>
      <c r="TZY39" s="131"/>
      <c r="TZZ39" s="131"/>
      <c r="UAA39" s="131"/>
      <c r="UAB39" s="131"/>
      <c r="UAC39" s="131"/>
      <c r="UAD39" s="131"/>
      <c r="UAE39" s="131"/>
      <c r="UAF39" s="131"/>
      <c r="UAG39" s="131"/>
      <c r="UAH39" s="131"/>
      <c r="UAI39" s="131"/>
      <c r="UAJ39" s="131"/>
      <c r="UAK39" s="131"/>
      <c r="UAL39" s="131"/>
      <c r="UAM39" s="131"/>
      <c r="UAN39" s="131"/>
      <c r="UAO39" s="131"/>
      <c r="UAP39" s="131"/>
      <c r="UAQ39" s="131"/>
      <c r="UAR39" s="131"/>
      <c r="UAS39" s="131"/>
      <c r="UAT39" s="131"/>
      <c r="UAU39" s="131"/>
      <c r="UAV39" s="131"/>
      <c r="UAW39" s="131"/>
      <c r="UAX39" s="131"/>
      <c r="UAY39" s="131"/>
      <c r="UAZ39" s="131"/>
      <c r="UBA39" s="131"/>
      <c r="UBB39" s="131"/>
      <c r="UBC39" s="131"/>
      <c r="UBD39" s="131"/>
      <c r="UBE39" s="131"/>
      <c r="UBF39" s="131"/>
      <c r="UBG39" s="131"/>
      <c r="UBH39" s="131"/>
      <c r="UBI39" s="131"/>
      <c r="UBJ39" s="131"/>
      <c r="UBK39" s="131"/>
      <c r="UBL39" s="131"/>
      <c r="UBM39" s="131"/>
      <c r="UBN39" s="131"/>
      <c r="UBO39" s="131"/>
      <c r="UBP39" s="131"/>
      <c r="UBQ39" s="131"/>
      <c r="UBR39" s="131"/>
      <c r="UBS39" s="131"/>
      <c r="UBT39" s="131"/>
      <c r="UBU39" s="131"/>
      <c r="UBV39" s="131"/>
      <c r="UBW39" s="131"/>
      <c r="UBX39" s="131"/>
      <c r="UBY39" s="131"/>
      <c r="UBZ39" s="131"/>
      <c r="UCA39" s="131"/>
      <c r="UCB39" s="131"/>
      <c r="UCC39" s="131"/>
      <c r="UCD39" s="131"/>
      <c r="UCE39" s="131"/>
      <c r="UCF39" s="131"/>
      <c r="UCG39" s="131"/>
      <c r="UCH39" s="131"/>
      <c r="UCI39" s="131"/>
      <c r="UCJ39" s="131"/>
      <c r="UCK39" s="131"/>
      <c r="UCL39" s="131"/>
      <c r="UCM39" s="131"/>
      <c r="UCN39" s="131"/>
      <c r="UCO39" s="131"/>
      <c r="UCP39" s="131"/>
      <c r="UCQ39" s="131"/>
      <c r="UCR39" s="131"/>
      <c r="UCS39" s="131"/>
      <c r="UCT39" s="131"/>
      <c r="UCU39" s="131"/>
      <c r="UCV39" s="131"/>
      <c r="UCW39" s="131"/>
      <c r="UCX39" s="131"/>
      <c r="UCY39" s="131"/>
      <c r="UCZ39" s="131"/>
      <c r="UDA39" s="131"/>
      <c r="UDB39" s="131"/>
      <c r="UDC39" s="131"/>
      <c r="UDD39" s="131"/>
      <c r="UDE39" s="131"/>
      <c r="UDF39" s="131"/>
      <c r="UDG39" s="131"/>
      <c r="UDH39" s="131"/>
      <c r="UDI39" s="131"/>
      <c r="UDJ39" s="131"/>
      <c r="UDK39" s="131"/>
      <c r="UDL39" s="131"/>
      <c r="UDM39" s="131"/>
      <c r="UDN39" s="131"/>
      <c r="UDO39" s="131"/>
      <c r="UDP39" s="131"/>
      <c r="UDQ39" s="131"/>
      <c r="UDR39" s="131"/>
      <c r="UDS39" s="131"/>
      <c r="UDT39" s="131"/>
      <c r="UDU39" s="131"/>
      <c r="UDV39" s="131"/>
      <c r="UDW39" s="131"/>
      <c r="UDX39" s="131"/>
      <c r="UDY39" s="131"/>
      <c r="UDZ39" s="131"/>
      <c r="UEA39" s="131"/>
      <c r="UEB39" s="131"/>
      <c r="UEC39" s="131"/>
      <c r="UED39" s="131"/>
      <c r="UEE39" s="131"/>
      <c r="UEF39" s="131"/>
      <c r="UEG39" s="131"/>
      <c r="UEH39" s="131"/>
      <c r="UEI39" s="131"/>
      <c r="UEJ39" s="131"/>
      <c r="UEK39" s="131"/>
      <c r="UEL39" s="131"/>
      <c r="UEM39" s="131"/>
      <c r="UEN39" s="131"/>
      <c r="UEO39" s="131"/>
      <c r="UEP39" s="131"/>
      <c r="UEQ39" s="131"/>
      <c r="UER39" s="131"/>
      <c r="UES39" s="131"/>
      <c r="UET39" s="131"/>
      <c r="UEU39" s="131"/>
      <c r="UEV39" s="131"/>
      <c r="UEW39" s="131"/>
      <c r="UEX39" s="131"/>
      <c r="UEY39" s="131"/>
      <c r="UEZ39" s="131"/>
      <c r="UFA39" s="131"/>
      <c r="UFB39" s="131"/>
      <c r="UFC39" s="131"/>
      <c r="UFD39" s="131"/>
      <c r="UFE39" s="131"/>
      <c r="UFF39" s="131"/>
      <c r="UFG39" s="131"/>
      <c r="UFH39" s="131"/>
      <c r="UFI39" s="131"/>
      <c r="UFJ39" s="131"/>
      <c r="UFK39" s="131"/>
      <c r="UFL39" s="131"/>
      <c r="UFM39" s="131"/>
      <c r="UFN39" s="131"/>
      <c r="UFO39" s="131"/>
      <c r="UFP39" s="131"/>
      <c r="UFQ39" s="131"/>
      <c r="UFR39" s="131"/>
      <c r="UFS39" s="131"/>
      <c r="UFT39" s="131"/>
      <c r="UFU39" s="131"/>
      <c r="UFV39" s="131"/>
      <c r="UFW39" s="131"/>
      <c r="UFX39" s="131"/>
      <c r="UFY39" s="131"/>
      <c r="UFZ39" s="131"/>
      <c r="UGA39" s="131"/>
      <c r="UGB39" s="131"/>
      <c r="UGC39" s="131"/>
      <c r="UGD39" s="131"/>
      <c r="UGE39" s="131"/>
      <c r="UGF39" s="131"/>
      <c r="UGG39" s="131"/>
      <c r="UGH39" s="131"/>
      <c r="UGI39" s="131"/>
      <c r="UGJ39" s="131"/>
      <c r="UGK39" s="131"/>
      <c r="UGL39" s="131"/>
      <c r="UGM39" s="131"/>
      <c r="UGN39" s="131"/>
      <c r="UGO39" s="131"/>
      <c r="UGP39" s="131"/>
      <c r="UGQ39" s="131"/>
      <c r="UGR39" s="131"/>
      <c r="UGS39" s="131"/>
      <c r="UGT39" s="131"/>
      <c r="UGU39" s="131"/>
      <c r="UGV39" s="131"/>
      <c r="UGW39" s="131"/>
      <c r="UGX39" s="131"/>
      <c r="UGY39" s="131"/>
      <c r="UGZ39" s="131"/>
      <c r="UHA39" s="131"/>
      <c r="UHB39" s="131"/>
      <c r="UHC39" s="131"/>
      <c r="UHD39" s="131"/>
      <c r="UHE39" s="131"/>
      <c r="UHF39" s="131"/>
      <c r="UHG39" s="131"/>
      <c r="UHH39" s="131"/>
      <c r="UHI39" s="131"/>
      <c r="UHJ39" s="131"/>
      <c r="UHK39" s="131"/>
      <c r="UHL39" s="131"/>
      <c r="UHM39" s="131"/>
      <c r="UHN39" s="131"/>
      <c r="UHO39" s="131"/>
      <c r="UHP39" s="131"/>
      <c r="UHQ39" s="131"/>
      <c r="UHR39" s="131"/>
      <c r="UHS39" s="131"/>
      <c r="UHT39" s="131"/>
      <c r="UHU39" s="131"/>
      <c r="UHV39" s="131"/>
      <c r="UHW39" s="131"/>
      <c r="UHX39" s="131"/>
      <c r="UHY39" s="131"/>
      <c r="UHZ39" s="131"/>
      <c r="UIA39" s="131"/>
      <c r="UIB39" s="131"/>
      <c r="UIC39" s="131"/>
      <c r="UID39" s="131"/>
      <c r="UIE39" s="131"/>
      <c r="UIF39" s="131"/>
      <c r="UIG39" s="131"/>
      <c r="UIH39" s="131"/>
      <c r="UII39" s="131"/>
      <c r="UIJ39" s="131"/>
      <c r="UIK39" s="131"/>
      <c r="UIL39" s="131"/>
      <c r="UIM39" s="131"/>
      <c r="UIN39" s="131"/>
      <c r="UIO39" s="131"/>
      <c r="UIP39" s="131"/>
      <c r="UIQ39" s="131"/>
      <c r="UIR39" s="131"/>
      <c r="UIS39" s="131"/>
      <c r="UIT39" s="131"/>
      <c r="UIU39" s="131"/>
      <c r="UIV39" s="131"/>
      <c r="UIW39" s="131"/>
      <c r="UIX39" s="131"/>
      <c r="UIY39" s="131"/>
      <c r="UIZ39" s="131"/>
      <c r="UJA39" s="131"/>
      <c r="UJB39" s="131"/>
      <c r="UJC39" s="131"/>
      <c r="UJD39" s="131"/>
      <c r="UJE39" s="131"/>
      <c r="UJF39" s="131"/>
      <c r="UJG39" s="131"/>
      <c r="UJH39" s="131"/>
      <c r="UJI39" s="131"/>
      <c r="UJJ39" s="131"/>
      <c r="UJK39" s="131"/>
      <c r="UJL39" s="131"/>
      <c r="UJM39" s="131"/>
      <c r="UJN39" s="131"/>
      <c r="UJO39" s="131"/>
      <c r="UJP39" s="131"/>
      <c r="UJQ39" s="131"/>
      <c r="UJR39" s="131"/>
      <c r="UJS39" s="131"/>
      <c r="UJT39" s="131"/>
      <c r="UJU39" s="131"/>
      <c r="UJV39" s="131"/>
      <c r="UJW39" s="131"/>
      <c r="UJX39" s="131"/>
      <c r="UJY39" s="131"/>
      <c r="UJZ39" s="131"/>
      <c r="UKA39" s="131"/>
      <c r="UKB39" s="131"/>
      <c r="UKC39" s="131"/>
      <c r="UKD39" s="131"/>
      <c r="UKE39" s="131"/>
      <c r="UKF39" s="131"/>
      <c r="UKG39" s="131"/>
      <c r="UKH39" s="131"/>
      <c r="UKI39" s="131"/>
      <c r="UKJ39" s="131"/>
      <c r="UKK39" s="131"/>
      <c r="UKL39" s="131"/>
      <c r="UKM39" s="131"/>
      <c r="UKN39" s="131"/>
      <c r="UKO39" s="131"/>
      <c r="UKP39" s="131"/>
      <c r="UKQ39" s="131"/>
      <c r="UKR39" s="131"/>
      <c r="UKS39" s="131"/>
      <c r="UKT39" s="131"/>
      <c r="UKU39" s="131"/>
      <c r="UKV39" s="131"/>
      <c r="UKW39" s="131"/>
      <c r="UKX39" s="131"/>
      <c r="UKY39" s="131"/>
      <c r="UKZ39" s="131"/>
      <c r="ULA39" s="131"/>
      <c r="ULB39" s="131"/>
      <c r="ULC39" s="131"/>
      <c r="ULD39" s="131"/>
      <c r="ULE39" s="131"/>
      <c r="ULF39" s="131"/>
      <c r="ULG39" s="131"/>
      <c r="ULH39" s="131"/>
      <c r="ULI39" s="131"/>
      <c r="ULJ39" s="131"/>
      <c r="ULK39" s="131"/>
      <c r="ULL39" s="131"/>
      <c r="ULM39" s="131"/>
      <c r="ULN39" s="131"/>
      <c r="ULO39" s="131"/>
      <c r="ULP39" s="131"/>
      <c r="ULQ39" s="131"/>
      <c r="ULR39" s="131"/>
      <c r="ULS39" s="131"/>
      <c r="ULT39" s="131"/>
      <c r="ULU39" s="131"/>
      <c r="ULV39" s="131"/>
      <c r="ULW39" s="131"/>
      <c r="ULX39" s="131"/>
      <c r="ULY39" s="131"/>
      <c r="ULZ39" s="131"/>
      <c r="UMA39" s="131"/>
      <c r="UMB39" s="131"/>
      <c r="UMC39" s="131"/>
      <c r="UMD39" s="131"/>
      <c r="UME39" s="131"/>
      <c r="UMF39" s="131"/>
      <c r="UMG39" s="131"/>
      <c r="UMH39" s="131"/>
      <c r="UMI39" s="131"/>
      <c r="UMJ39" s="131"/>
      <c r="UMK39" s="131"/>
      <c r="UML39" s="131"/>
      <c r="UMM39" s="131"/>
      <c r="UMN39" s="131"/>
      <c r="UMO39" s="131"/>
      <c r="UMP39" s="131"/>
      <c r="UMQ39" s="131"/>
      <c r="UMR39" s="131"/>
      <c r="UMS39" s="131"/>
      <c r="UMT39" s="131"/>
      <c r="UMU39" s="131"/>
      <c r="UMV39" s="131"/>
      <c r="UMW39" s="131"/>
      <c r="UMX39" s="131"/>
      <c r="UMY39" s="131"/>
      <c r="UMZ39" s="131"/>
      <c r="UNA39" s="131"/>
      <c r="UNB39" s="131"/>
      <c r="UNC39" s="131"/>
      <c r="UND39" s="131"/>
      <c r="UNE39" s="131"/>
      <c r="UNF39" s="131"/>
      <c r="UNG39" s="131"/>
      <c r="UNH39" s="131"/>
      <c r="UNI39" s="131"/>
      <c r="UNJ39" s="131"/>
      <c r="UNK39" s="131"/>
      <c r="UNL39" s="131"/>
      <c r="UNM39" s="131"/>
      <c r="UNN39" s="131"/>
      <c r="UNO39" s="131"/>
      <c r="UNP39" s="131"/>
      <c r="UNQ39" s="131"/>
      <c r="UNR39" s="131"/>
      <c r="UNS39" s="131"/>
      <c r="UNT39" s="131"/>
      <c r="UNU39" s="131"/>
      <c r="UNV39" s="131"/>
      <c r="UNW39" s="131"/>
      <c r="UNX39" s="131"/>
      <c r="UNY39" s="131"/>
      <c r="UNZ39" s="131"/>
      <c r="UOA39" s="131"/>
      <c r="UOB39" s="131"/>
      <c r="UOC39" s="131"/>
      <c r="UOD39" s="131"/>
      <c r="UOE39" s="131"/>
      <c r="UOF39" s="131"/>
      <c r="UOG39" s="131"/>
      <c r="UOH39" s="131"/>
      <c r="UOI39" s="131"/>
      <c r="UOJ39" s="131"/>
      <c r="UOK39" s="131"/>
      <c r="UOL39" s="131"/>
      <c r="UOM39" s="131"/>
      <c r="UON39" s="131"/>
      <c r="UOO39" s="131"/>
      <c r="UOP39" s="131"/>
      <c r="UOQ39" s="131"/>
      <c r="UOR39" s="131"/>
      <c r="UOS39" s="131"/>
      <c r="UOT39" s="131"/>
      <c r="UOU39" s="131"/>
      <c r="UOV39" s="131"/>
      <c r="UOW39" s="131"/>
      <c r="UOX39" s="131"/>
      <c r="UOY39" s="131"/>
      <c r="UOZ39" s="131"/>
      <c r="UPA39" s="131"/>
      <c r="UPB39" s="131"/>
      <c r="UPC39" s="131"/>
      <c r="UPD39" s="131"/>
      <c r="UPE39" s="131"/>
      <c r="UPF39" s="131"/>
      <c r="UPG39" s="131"/>
      <c r="UPH39" s="131"/>
      <c r="UPI39" s="131"/>
      <c r="UPJ39" s="131"/>
      <c r="UPK39" s="131"/>
      <c r="UPL39" s="131"/>
      <c r="UPM39" s="131"/>
      <c r="UPN39" s="131"/>
      <c r="UPO39" s="131"/>
      <c r="UPP39" s="131"/>
      <c r="UPQ39" s="131"/>
      <c r="UPR39" s="131"/>
      <c r="UPS39" s="131"/>
      <c r="UPT39" s="131"/>
      <c r="UPU39" s="131"/>
      <c r="UPV39" s="131"/>
      <c r="UPW39" s="131"/>
      <c r="UPX39" s="131"/>
      <c r="UPY39" s="131"/>
      <c r="UPZ39" s="131"/>
      <c r="UQA39" s="131"/>
      <c r="UQB39" s="131"/>
      <c r="UQC39" s="131"/>
      <c r="UQD39" s="131"/>
      <c r="UQE39" s="131"/>
      <c r="UQF39" s="131"/>
      <c r="UQG39" s="131"/>
      <c r="UQH39" s="131"/>
      <c r="UQI39" s="131"/>
      <c r="UQJ39" s="131"/>
      <c r="UQK39" s="131"/>
      <c r="UQL39" s="131"/>
      <c r="UQM39" s="131"/>
      <c r="UQN39" s="131"/>
      <c r="UQO39" s="131"/>
      <c r="UQP39" s="131"/>
      <c r="UQQ39" s="131"/>
      <c r="UQR39" s="131"/>
      <c r="UQS39" s="131"/>
      <c r="UQT39" s="131"/>
      <c r="UQU39" s="131"/>
      <c r="UQV39" s="131"/>
      <c r="UQW39" s="131"/>
      <c r="UQX39" s="131"/>
      <c r="UQY39" s="131"/>
      <c r="UQZ39" s="131"/>
      <c r="URA39" s="131"/>
      <c r="URB39" s="131"/>
      <c r="URC39" s="131"/>
      <c r="URD39" s="131"/>
      <c r="URE39" s="131"/>
      <c r="URF39" s="131"/>
      <c r="URG39" s="131"/>
      <c r="URH39" s="131"/>
      <c r="URI39" s="131"/>
      <c r="URJ39" s="131"/>
      <c r="URK39" s="131"/>
      <c r="URL39" s="131"/>
      <c r="URM39" s="131"/>
      <c r="URN39" s="131"/>
      <c r="URO39" s="131"/>
      <c r="URP39" s="131"/>
      <c r="URQ39" s="131"/>
      <c r="URR39" s="131"/>
      <c r="URS39" s="131"/>
      <c r="URT39" s="131"/>
      <c r="URU39" s="131"/>
      <c r="URV39" s="131"/>
      <c r="URW39" s="131"/>
      <c r="URX39" s="131"/>
      <c r="URY39" s="131"/>
      <c r="URZ39" s="131"/>
      <c r="USA39" s="131"/>
      <c r="USB39" s="131"/>
      <c r="USC39" s="131"/>
      <c r="USD39" s="131"/>
      <c r="USE39" s="131"/>
      <c r="USF39" s="131"/>
      <c r="USG39" s="131"/>
      <c r="USH39" s="131"/>
      <c r="USI39" s="131"/>
      <c r="USJ39" s="131"/>
      <c r="USK39" s="131"/>
      <c r="USL39" s="131"/>
      <c r="USM39" s="131"/>
      <c r="USN39" s="131"/>
      <c r="USO39" s="131"/>
      <c r="USP39" s="131"/>
      <c r="USQ39" s="131"/>
      <c r="USR39" s="131"/>
      <c r="USS39" s="131"/>
      <c r="UST39" s="131"/>
      <c r="USU39" s="131"/>
      <c r="USV39" s="131"/>
      <c r="USW39" s="131"/>
      <c r="USX39" s="131"/>
      <c r="USY39" s="131"/>
      <c r="USZ39" s="131"/>
      <c r="UTA39" s="131"/>
      <c r="UTB39" s="131"/>
      <c r="UTC39" s="131"/>
      <c r="UTD39" s="131"/>
      <c r="UTE39" s="131"/>
      <c r="UTF39" s="131"/>
      <c r="UTG39" s="131"/>
      <c r="UTH39" s="131"/>
      <c r="UTI39" s="131"/>
      <c r="UTJ39" s="131"/>
      <c r="UTK39" s="131"/>
      <c r="UTL39" s="131"/>
      <c r="UTM39" s="131"/>
      <c r="UTN39" s="131"/>
      <c r="UTO39" s="131"/>
      <c r="UTP39" s="131"/>
      <c r="UTQ39" s="131"/>
      <c r="UTR39" s="131"/>
      <c r="UTS39" s="131"/>
      <c r="UTT39" s="131"/>
      <c r="UTU39" s="131"/>
      <c r="UTV39" s="131"/>
      <c r="UTW39" s="131"/>
      <c r="UTX39" s="131"/>
      <c r="UTY39" s="131"/>
      <c r="UTZ39" s="131"/>
      <c r="UUA39" s="131"/>
      <c r="UUB39" s="131"/>
      <c r="UUC39" s="131"/>
      <c r="UUD39" s="131"/>
      <c r="UUE39" s="131"/>
      <c r="UUF39" s="131"/>
      <c r="UUG39" s="131"/>
      <c r="UUH39" s="131"/>
      <c r="UUI39" s="131"/>
      <c r="UUJ39" s="131"/>
      <c r="UUK39" s="131"/>
      <c r="UUL39" s="131"/>
      <c r="UUM39" s="131"/>
      <c r="UUN39" s="131"/>
      <c r="UUO39" s="131"/>
      <c r="UUP39" s="131"/>
      <c r="UUQ39" s="131"/>
      <c r="UUR39" s="131"/>
      <c r="UUS39" s="131"/>
      <c r="UUT39" s="131"/>
      <c r="UUU39" s="131"/>
      <c r="UUV39" s="131"/>
      <c r="UUW39" s="131"/>
      <c r="UUX39" s="131"/>
      <c r="UUY39" s="131"/>
      <c r="UUZ39" s="131"/>
      <c r="UVA39" s="131"/>
      <c r="UVB39" s="131"/>
      <c r="UVC39" s="131"/>
      <c r="UVD39" s="131"/>
      <c r="UVE39" s="131"/>
      <c r="UVF39" s="131"/>
      <c r="UVG39" s="131"/>
      <c r="UVH39" s="131"/>
      <c r="UVI39" s="131"/>
      <c r="UVJ39" s="131"/>
      <c r="UVK39" s="131"/>
      <c r="UVL39" s="131"/>
      <c r="UVM39" s="131"/>
      <c r="UVN39" s="131"/>
      <c r="UVO39" s="131"/>
      <c r="UVP39" s="131"/>
      <c r="UVQ39" s="131"/>
      <c r="UVR39" s="131"/>
      <c r="UVS39" s="131"/>
      <c r="UVT39" s="131"/>
      <c r="UVU39" s="131"/>
      <c r="UVV39" s="131"/>
      <c r="UVW39" s="131"/>
      <c r="UVX39" s="131"/>
      <c r="UVY39" s="131"/>
      <c r="UVZ39" s="131"/>
      <c r="UWA39" s="131"/>
      <c r="UWB39" s="131"/>
      <c r="UWC39" s="131"/>
      <c r="UWD39" s="131"/>
      <c r="UWE39" s="131"/>
      <c r="UWF39" s="131"/>
      <c r="UWG39" s="131"/>
      <c r="UWH39" s="131"/>
      <c r="UWI39" s="131"/>
      <c r="UWJ39" s="131"/>
      <c r="UWK39" s="131"/>
      <c r="UWL39" s="131"/>
      <c r="UWM39" s="131"/>
      <c r="UWN39" s="131"/>
      <c r="UWO39" s="131"/>
      <c r="UWP39" s="131"/>
      <c r="UWQ39" s="131"/>
      <c r="UWR39" s="131"/>
      <c r="UWS39" s="131"/>
      <c r="UWT39" s="131"/>
      <c r="UWU39" s="131"/>
      <c r="UWV39" s="131"/>
      <c r="UWW39" s="131"/>
      <c r="UWX39" s="131"/>
      <c r="UWY39" s="131"/>
      <c r="UWZ39" s="131"/>
      <c r="UXA39" s="131"/>
      <c r="UXB39" s="131"/>
      <c r="UXC39" s="131"/>
      <c r="UXD39" s="131"/>
      <c r="UXE39" s="131"/>
      <c r="UXF39" s="131"/>
      <c r="UXG39" s="131"/>
      <c r="UXH39" s="131"/>
      <c r="UXI39" s="131"/>
      <c r="UXJ39" s="131"/>
      <c r="UXK39" s="131"/>
      <c r="UXL39" s="131"/>
      <c r="UXM39" s="131"/>
      <c r="UXN39" s="131"/>
      <c r="UXO39" s="131"/>
      <c r="UXP39" s="131"/>
      <c r="UXQ39" s="131"/>
      <c r="UXR39" s="131"/>
      <c r="UXS39" s="131"/>
      <c r="UXT39" s="131"/>
      <c r="UXU39" s="131"/>
      <c r="UXV39" s="131"/>
      <c r="UXW39" s="131"/>
      <c r="UXX39" s="131"/>
      <c r="UXY39" s="131"/>
      <c r="UXZ39" s="131"/>
      <c r="UYA39" s="131"/>
      <c r="UYB39" s="131"/>
      <c r="UYC39" s="131"/>
      <c r="UYD39" s="131"/>
      <c r="UYE39" s="131"/>
      <c r="UYF39" s="131"/>
      <c r="UYG39" s="131"/>
      <c r="UYH39" s="131"/>
      <c r="UYI39" s="131"/>
      <c r="UYJ39" s="131"/>
      <c r="UYK39" s="131"/>
      <c r="UYL39" s="131"/>
      <c r="UYM39" s="131"/>
      <c r="UYN39" s="131"/>
      <c r="UYO39" s="131"/>
      <c r="UYP39" s="131"/>
      <c r="UYQ39" s="131"/>
      <c r="UYR39" s="131"/>
      <c r="UYS39" s="131"/>
      <c r="UYT39" s="131"/>
      <c r="UYU39" s="131"/>
      <c r="UYV39" s="131"/>
      <c r="UYW39" s="131"/>
      <c r="UYX39" s="131"/>
      <c r="UYY39" s="131"/>
      <c r="UYZ39" s="131"/>
      <c r="UZA39" s="131"/>
      <c r="UZB39" s="131"/>
      <c r="UZC39" s="131"/>
      <c r="UZD39" s="131"/>
      <c r="UZE39" s="131"/>
      <c r="UZF39" s="131"/>
      <c r="UZG39" s="131"/>
      <c r="UZH39" s="131"/>
      <c r="UZI39" s="131"/>
      <c r="UZJ39" s="131"/>
      <c r="UZK39" s="131"/>
      <c r="UZL39" s="131"/>
      <c r="UZM39" s="131"/>
      <c r="UZN39" s="131"/>
      <c r="UZO39" s="131"/>
      <c r="UZP39" s="131"/>
      <c r="UZQ39" s="131"/>
      <c r="UZR39" s="131"/>
      <c r="UZS39" s="131"/>
      <c r="UZT39" s="131"/>
      <c r="UZU39" s="131"/>
      <c r="UZV39" s="131"/>
      <c r="UZW39" s="131"/>
      <c r="UZX39" s="131"/>
      <c r="UZY39" s="131"/>
      <c r="UZZ39" s="131"/>
      <c r="VAA39" s="131"/>
      <c r="VAB39" s="131"/>
      <c r="VAC39" s="131"/>
      <c r="VAD39" s="131"/>
      <c r="VAE39" s="131"/>
      <c r="VAF39" s="131"/>
      <c r="VAG39" s="131"/>
      <c r="VAH39" s="131"/>
      <c r="VAI39" s="131"/>
      <c r="VAJ39" s="131"/>
      <c r="VAK39" s="131"/>
      <c r="VAL39" s="131"/>
      <c r="VAM39" s="131"/>
      <c r="VAN39" s="131"/>
      <c r="VAO39" s="131"/>
      <c r="VAP39" s="131"/>
      <c r="VAQ39" s="131"/>
      <c r="VAR39" s="131"/>
      <c r="VAS39" s="131"/>
      <c r="VAT39" s="131"/>
      <c r="VAU39" s="131"/>
      <c r="VAV39" s="131"/>
      <c r="VAW39" s="131"/>
      <c r="VAX39" s="131"/>
      <c r="VAY39" s="131"/>
      <c r="VAZ39" s="131"/>
      <c r="VBA39" s="131"/>
      <c r="VBB39" s="131"/>
      <c r="VBC39" s="131"/>
      <c r="VBD39" s="131"/>
      <c r="VBE39" s="131"/>
      <c r="VBF39" s="131"/>
      <c r="VBG39" s="131"/>
      <c r="VBH39" s="131"/>
      <c r="VBI39" s="131"/>
      <c r="VBJ39" s="131"/>
      <c r="VBK39" s="131"/>
      <c r="VBL39" s="131"/>
      <c r="VBM39" s="131"/>
      <c r="VBN39" s="131"/>
      <c r="VBO39" s="131"/>
      <c r="VBP39" s="131"/>
      <c r="VBQ39" s="131"/>
      <c r="VBR39" s="131"/>
      <c r="VBS39" s="131"/>
      <c r="VBT39" s="131"/>
      <c r="VBU39" s="131"/>
      <c r="VBV39" s="131"/>
      <c r="VBW39" s="131"/>
      <c r="VBX39" s="131"/>
      <c r="VBY39" s="131"/>
      <c r="VBZ39" s="131"/>
      <c r="VCA39" s="131"/>
      <c r="VCB39" s="131"/>
      <c r="VCC39" s="131"/>
      <c r="VCD39" s="131"/>
      <c r="VCE39" s="131"/>
      <c r="VCF39" s="131"/>
      <c r="VCG39" s="131"/>
      <c r="VCH39" s="131"/>
      <c r="VCI39" s="131"/>
      <c r="VCJ39" s="131"/>
      <c r="VCK39" s="131"/>
      <c r="VCL39" s="131"/>
      <c r="VCM39" s="131"/>
      <c r="VCN39" s="131"/>
      <c r="VCO39" s="131"/>
      <c r="VCP39" s="131"/>
      <c r="VCQ39" s="131"/>
      <c r="VCR39" s="131"/>
      <c r="VCS39" s="131"/>
      <c r="VCT39" s="131"/>
      <c r="VCU39" s="131"/>
      <c r="VCV39" s="131"/>
      <c r="VCW39" s="131"/>
      <c r="VCX39" s="131"/>
      <c r="VCY39" s="131"/>
      <c r="VCZ39" s="131"/>
      <c r="VDA39" s="131"/>
      <c r="VDB39" s="131"/>
      <c r="VDC39" s="131"/>
      <c r="VDD39" s="131"/>
      <c r="VDE39" s="131"/>
      <c r="VDF39" s="131"/>
      <c r="VDG39" s="131"/>
      <c r="VDH39" s="131"/>
      <c r="VDI39" s="131"/>
      <c r="VDJ39" s="131"/>
      <c r="VDK39" s="131"/>
      <c r="VDL39" s="131"/>
      <c r="VDM39" s="131"/>
      <c r="VDN39" s="131"/>
      <c r="VDO39" s="131"/>
      <c r="VDP39" s="131"/>
      <c r="VDQ39" s="131"/>
      <c r="VDR39" s="131"/>
      <c r="VDS39" s="131"/>
      <c r="VDT39" s="131"/>
      <c r="VDU39" s="131"/>
      <c r="VDV39" s="131"/>
      <c r="VDW39" s="131"/>
      <c r="VDX39" s="131"/>
      <c r="VDY39" s="131"/>
      <c r="VDZ39" s="131"/>
      <c r="VEA39" s="131"/>
      <c r="VEB39" s="131"/>
      <c r="VEC39" s="131"/>
      <c r="VED39" s="131"/>
      <c r="VEE39" s="131"/>
      <c r="VEF39" s="131"/>
      <c r="VEG39" s="131"/>
      <c r="VEH39" s="131"/>
      <c r="VEI39" s="131"/>
      <c r="VEJ39" s="131"/>
      <c r="VEK39" s="131"/>
      <c r="VEL39" s="131"/>
      <c r="VEM39" s="131"/>
      <c r="VEN39" s="131"/>
      <c r="VEO39" s="131"/>
      <c r="VEP39" s="131"/>
      <c r="VEQ39" s="131"/>
      <c r="VER39" s="131"/>
      <c r="VES39" s="131"/>
      <c r="VET39" s="131"/>
      <c r="VEU39" s="131"/>
      <c r="VEV39" s="131"/>
      <c r="VEW39" s="131"/>
      <c r="VEX39" s="131"/>
      <c r="VEY39" s="131"/>
      <c r="VEZ39" s="131"/>
      <c r="VFA39" s="131"/>
      <c r="VFB39" s="131"/>
      <c r="VFC39" s="131"/>
      <c r="VFD39" s="131"/>
      <c r="VFE39" s="131"/>
      <c r="VFF39" s="131"/>
      <c r="VFG39" s="131"/>
      <c r="VFH39" s="131"/>
      <c r="VFI39" s="131"/>
      <c r="VFJ39" s="131"/>
      <c r="VFK39" s="131"/>
      <c r="VFL39" s="131"/>
      <c r="VFM39" s="131"/>
      <c r="VFN39" s="131"/>
      <c r="VFO39" s="131"/>
      <c r="VFP39" s="131"/>
      <c r="VFQ39" s="131"/>
      <c r="VFR39" s="131"/>
      <c r="VFS39" s="131"/>
      <c r="VFT39" s="131"/>
      <c r="VFU39" s="131"/>
      <c r="VFV39" s="131"/>
      <c r="VFW39" s="131"/>
      <c r="VFX39" s="131"/>
      <c r="VFY39" s="131"/>
      <c r="VFZ39" s="131"/>
      <c r="VGA39" s="131"/>
      <c r="VGB39" s="131"/>
      <c r="VGC39" s="131"/>
      <c r="VGD39" s="131"/>
      <c r="VGE39" s="131"/>
      <c r="VGF39" s="131"/>
      <c r="VGG39" s="131"/>
      <c r="VGH39" s="131"/>
      <c r="VGI39" s="131"/>
      <c r="VGJ39" s="131"/>
      <c r="VGK39" s="131"/>
      <c r="VGL39" s="131"/>
      <c r="VGM39" s="131"/>
      <c r="VGN39" s="131"/>
      <c r="VGO39" s="131"/>
      <c r="VGP39" s="131"/>
      <c r="VGQ39" s="131"/>
      <c r="VGR39" s="131"/>
      <c r="VGS39" s="131"/>
      <c r="VGT39" s="131"/>
      <c r="VGU39" s="131"/>
      <c r="VGV39" s="131"/>
      <c r="VGW39" s="131"/>
      <c r="VGX39" s="131"/>
      <c r="VGY39" s="131"/>
      <c r="VGZ39" s="131"/>
      <c r="VHA39" s="131"/>
      <c r="VHB39" s="131"/>
      <c r="VHC39" s="131"/>
      <c r="VHD39" s="131"/>
      <c r="VHE39" s="131"/>
      <c r="VHF39" s="131"/>
      <c r="VHG39" s="131"/>
      <c r="VHH39" s="131"/>
      <c r="VHI39" s="131"/>
      <c r="VHJ39" s="131"/>
      <c r="VHK39" s="131"/>
      <c r="VHL39" s="131"/>
      <c r="VHM39" s="131"/>
      <c r="VHN39" s="131"/>
      <c r="VHO39" s="131"/>
      <c r="VHP39" s="131"/>
      <c r="VHQ39" s="131"/>
      <c r="VHR39" s="131"/>
      <c r="VHS39" s="131"/>
      <c r="VHT39" s="131"/>
      <c r="VHU39" s="131"/>
      <c r="VHV39" s="131"/>
      <c r="VHW39" s="131"/>
      <c r="VHX39" s="131"/>
      <c r="VHY39" s="131"/>
      <c r="VHZ39" s="131"/>
      <c r="VIA39" s="131"/>
      <c r="VIB39" s="131"/>
      <c r="VIC39" s="131"/>
      <c r="VID39" s="131"/>
      <c r="VIE39" s="131"/>
      <c r="VIF39" s="131"/>
      <c r="VIG39" s="131"/>
      <c r="VIH39" s="131"/>
      <c r="VII39" s="131"/>
      <c r="VIJ39" s="131"/>
      <c r="VIK39" s="131"/>
      <c r="VIL39" s="131"/>
      <c r="VIM39" s="131"/>
      <c r="VIN39" s="131"/>
      <c r="VIO39" s="131"/>
      <c r="VIP39" s="131"/>
      <c r="VIQ39" s="131"/>
      <c r="VIR39" s="131"/>
      <c r="VIS39" s="131"/>
      <c r="VIT39" s="131"/>
      <c r="VIU39" s="131"/>
      <c r="VIV39" s="131"/>
      <c r="VIW39" s="131"/>
      <c r="VIX39" s="131"/>
      <c r="VIY39" s="131"/>
      <c r="VIZ39" s="131"/>
      <c r="VJA39" s="131"/>
      <c r="VJB39" s="131"/>
      <c r="VJC39" s="131"/>
      <c r="VJD39" s="131"/>
      <c r="VJE39" s="131"/>
      <c r="VJF39" s="131"/>
      <c r="VJG39" s="131"/>
      <c r="VJH39" s="131"/>
      <c r="VJI39" s="131"/>
      <c r="VJJ39" s="131"/>
      <c r="VJK39" s="131"/>
      <c r="VJL39" s="131"/>
      <c r="VJM39" s="131"/>
      <c r="VJN39" s="131"/>
      <c r="VJO39" s="131"/>
      <c r="VJP39" s="131"/>
      <c r="VJQ39" s="131"/>
      <c r="VJR39" s="131"/>
      <c r="VJS39" s="131"/>
      <c r="VJT39" s="131"/>
      <c r="VJU39" s="131"/>
      <c r="VJV39" s="131"/>
      <c r="VJW39" s="131"/>
      <c r="VJX39" s="131"/>
      <c r="VJY39" s="131"/>
      <c r="VJZ39" s="131"/>
      <c r="VKA39" s="131"/>
      <c r="VKB39" s="131"/>
      <c r="VKC39" s="131"/>
      <c r="VKD39" s="131"/>
      <c r="VKE39" s="131"/>
      <c r="VKF39" s="131"/>
      <c r="VKG39" s="131"/>
      <c r="VKH39" s="131"/>
      <c r="VKI39" s="131"/>
      <c r="VKJ39" s="131"/>
      <c r="VKK39" s="131"/>
      <c r="VKL39" s="131"/>
      <c r="VKM39" s="131"/>
      <c r="VKN39" s="131"/>
      <c r="VKO39" s="131"/>
      <c r="VKP39" s="131"/>
      <c r="VKQ39" s="131"/>
      <c r="VKR39" s="131"/>
      <c r="VKS39" s="131"/>
      <c r="VKT39" s="131"/>
      <c r="VKU39" s="131"/>
      <c r="VKV39" s="131"/>
      <c r="VKW39" s="131"/>
      <c r="VKX39" s="131"/>
      <c r="VKY39" s="131"/>
      <c r="VKZ39" s="131"/>
      <c r="VLA39" s="131"/>
      <c r="VLB39" s="131"/>
      <c r="VLC39" s="131"/>
      <c r="VLD39" s="131"/>
      <c r="VLE39" s="131"/>
      <c r="VLF39" s="131"/>
      <c r="VLG39" s="131"/>
      <c r="VLH39" s="131"/>
      <c r="VLI39" s="131"/>
      <c r="VLJ39" s="131"/>
      <c r="VLK39" s="131"/>
      <c r="VLL39" s="131"/>
      <c r="VLM39" s="131"/>
      <c r="VLN39" s="131"/>
      <c r="VLO39" s="131"/>
      <c r="VLP39" s="131"/>
      <c r="VLQ39" s="131"/>
      <c r="VLR39" s="131"/>
      <c r="VLS39" s="131"/>
      <c r="VLT39" s="131"/>
      <c r="VLU39" s="131"/>
      <c r="VLV39" s="131"/>
      <c r="VLW39" s="131"/>
      <c r="VLX39" s="131"/>
      <c r="VLY39" s="131"/>
      <c r="VLZ39" s="131"/>
      <c r="VMA39" s="131"/>
      <c r="VMB39" s="131"/>
      <c r="VMC39" s="131"/>
      <c r="VMD39" s="131"/>
      <c r="VME39" s="131"/>
      <c r="VMF39" s="131"/>
      <c r="VMG39" s="131"/>
      <c r="VMH39" s="131"/>
      <c r="VMI39" s="131"/>
      <c r="VMJ39" s="131"/>
      <c r="VMK39" s="131"/>
      <c r="VML39" s="131"/>
      <c r="VMM39" s="131"/>
      <c r="VMN39" s="131"/>
      <c r="VMO39" s="131"/>
      <c r="VMP39" s="131"/>
      <c r="VMQ39" s="131"/>
      <c r="VMR39" s="131"/>
      <c r="VMS39" s="131"/>
      <c r="VMT39" s="131"/>
      <c r="VMU39" s="131"/>
      <c r="VMV39" s="131"/>
      <c r="VMW39" s="131"/>
      <c r="VMX39" s="131"/>
      <c r="VMY39" s="131"/>
      <c r="VMZ39" s="131"/>
      <c r="VNA39" s="131"/>
      <c r="VNB39" s="131"/>
      <c r="VNC39" s="131"/>
      <c r="VND39" s="131"/>
      <c r="VNE39" s="131"/>
      <c r="VNF39" s="131"/>
      <c r="VNG39" s="131"/>
      <c r="VNH39" s="131"/>
      <c r="VNI39" s="131"/>
      <c r="VNJ39" s="131"/>
      <c r="VNK39" s="131"/>
      <c r="VNL39" s="131"/>
      <c r="VNM39" s="131"/>
      <c r="VNN39" s="131"/>
      <c r="VNO39" s="131"/>
      <c r="VNP39" s="131"/>
      <c r="VNQ39" s="131"/>
      <c r="VNR39" s="131"/>
      <c r="VNS39" s="131"/>
      <c r="VNT39" s="131"/>
      <c r="VNU39" s="131"/>
      <c r="VNV39" s="131"/>
      <c r="VNW39" s="131"/>
      <c r="VNX39" s="131"/>
      <c r="VNY39" s="131"/>
      <c r="VNZ39" s="131"/>
      <c r="VOA39" s="131"/>
      <c r="VOB39" s="131"/>
      <c r="VOC39" s="131"/>
      <c r="VOD39" s="131"/>
      <c r="VOE39" s="131"/>
      <c r="VOF39" s="131"/>
      <c r="VOG39" s="131"/>
      <c r="VOH39" s="131"/>
      <c r="VOI39" s="131"/>
      <c r="VOJ39" s="131"/>
      <c r="VOK39" s="131"/>
      <c r="VOL39" s="131"/>
      <c r="VOM39" s="131"/>
      <c r="VON39" s="131"/>
      <c r="VOO39" s="131"/>
      <c r="VOP39" s="131"/>
      <c r="VOQ39" s="131"/>
      <c r="VOR39" s="131"/>
      <c r="VOS39" s="131"/>
      <c r="VOT39" s="131"/>
      <c r="VOU39" s="131"/>
      <c r="VOV39" s="131"/>
      <c r="VOW39" s="131"/>
      <c r="VOX39" s="131"/>
      <c r="VOY39" s="131"/>
      <c r="VOZ39" s="131"/>
      <c r="VPA39" s="131"/>
      <c r="VPB39" s="131"/>
      <c r="VPC39" s="131"/>
      <c r="VPD39" s="131"/>
      <c r="VPE39" s="131"/>
      <c r="VPF39" s="131"/>
      <c r="VPG39" s="131"/>
      <c r="VPH39" s="131"/>
      <c r="VPI39" s="131"/>
      <c r="VPJ39" s="131"/>
      <c r="VPK39" s="131"/>
      <c r="VPL39" s="131"/>
      <c r="VPM39" s="131"/>
      <c r="VPN39" s="131"/>
      <c r="VPO39" s="131"/>
      <c r="VPP39" s="131"/>
      <c r="VPQ39" s="131"/>
      <c r="VPR39" s="131"/>
      <c r="VPS39" s="131"/>
      <c r="VPT39" s="131"/>
      <c r="VPU39" s="131"/>
      <c r="VPV39" s="131"/>
      <c r="VPW39" s="131"/>
      <c r="VPX39" s="131"/>
      <c r="VPY39" s="131"/>
      <c r="VPZ39" s="131"/>
      <c r="VQA39" s="131"/>
      <c r="VQB39" s="131"/>
      <c r="VQC39" s="131"/>
      <c r="VQD39" s="131"/>
      <c r="VQE39" s="131"/>
      <c r="VQF39" s="131"/>
      <c r="VQG39" s="131"/>
      <c r="VQH39" s="131"/>
      <c r="VQI39" s="131"/>
      <c r="VQJ39" s="131"/>
      <c r="VQK39" s="131"/>
      <c r="VQL39" s="131"/>
      <c r="VQM39" s="131"/>
      <c r="VQN39" s="131"/>
      <c r="VQO39" s="131"/>
      <c r="VQP39" s="131"/>
      <c r="VQQ39" s="131"/>
      <c r="VQR39" s="131"/>
      <c r="VQS39" s="131"/>
      <c r="VQT39" s="131"/>
      <c r="VQU39" s="131"/>
      <c r="VQV39" s="131"/>
      <c r="VQW39" s="131"/>
      <c r="VQX39" s="131"/>
      <c r="VQY39" s="131"/>
      <c r="VQZ39" s="131"/>
      <c r="VRA39" s="131"/>
      <c r="VRB39" s="131"/>
      <c r="VRC39" s="131"/>
      <c r="VRD39" s="131"/>
      <c r="VRE39" s="131"/>
      <c r="VRF39" s="131"/>
      <c r="VRG39" s="131"/>
      <c r="VRH39" s="131"/>
      <c r="VRI39" s="131"/>
      <c r="VRJ39" s="131"/>
      <c r="VRK39" s="131"/>
      <c r="VRL39" s="131"/>
      <c r="VRM39" s="131"/>
      <c r="VRN39" s="131"/>
      <c r="VRO39" s="131"/>
      <c r="VRP39" s="131"/>
      <c r="VRQ39" s="131"/>
      <c r="VRR39" s="131"/>
      <c r="VRS39" s="131"/>
      <c r="VRT39" s="131"/>
      <c r="VRU39" s="131"/>
      <c r="VRV39" s="131"/>
      <c r="VRW39" s="131"/>
      <c r="VRX39" s="131"/>
      <c r="VRY39" s="131"/>
      <c r="VRZ39" s="131"/>
      <c r="VSA39" s="131"/>
      <c r="VSB39" s="131"/>
      <c r="VSC39" s="131"/>
      <c r="VSD39" s="131"/>
      <c r="VSE39" s="131"/>
      <c r="VSF39" s="131"/>
      <c r="VSG39" s="131"/>
      <c r="VSH39" s="131"/>
      <c r="VSI39" s="131"/>
      <c r="VSJ39" s="131"/>
      <c r="VSK39" s="131"/>
      <c r="VSL39" s="131"/>
      <c r="VSM39" s="131"/>
      <c r="VSN39" s="131"/>
      <c r="VSO39" s="131"/>
      <c r="VSP39" s="131"/>
      <c r="VSQ39" s="131"/>
      <c r="VSR39" s="131"/>
      <c r="VSS39" s="131"/>
      <c r="VST39" s="131"/>
      <c r="VSU39" s="131"/>
      <c r="VSV39" s="131"/>
      <c r="VSW39" s="131"/>
      <c r="VSX39" s="131"/>
      <c r="VSY39" s="131"/>
      <c r="VSZ39" s="131"/>
      <c r="VTA39" s="131"/>
      <c r="VTB39" s="131"/>
      <c r="VTC39" s="131"/>
      <c r="VTD39" s="131"/>
      <c r="VTE39" s="131"/>
      <c r="VTF39" s="131"/>
      <c r="VTG39" s="131"/>
      <c r="VTH39" s="131"/>
      <c r="VTI39" s="131"/>
      <c r="VTJ39" s="131"/>
      <c r="VTK39" s="131"/>
      <c r="VTL39" s="131"/>
      <c r="VTM39" s="131"/>
      <c r="VTN39" s="131"/>
      <c r="VTO39" s="131"/>
      <c r="VTP39" s="131"/>
      <c r="VTQ39" s="131"/>
      <c r="VTR39" s="131"/>
      <c r="VTS39" s="131"/>
      <c r="VTT39" s="131"/>
      <c r="VTU39" s="131"/>
      <c r="VTV39" s="131"/>
      <c r="VTW39" s="131"/>
      <c r="VTX39" s="131"/>
      <c r="VTY39" s="131"/>
      <c r="VTZ39" s="131"/>
      <c r="VUA39" s="131"/>
      <c r="VUB39" s="131"/>
      <c r="VUC39" s="131"/>
      <c r="VUD39" s="131"/>
      <c r="VUE39" s="131"/>
      <c r="VUF39" s="131"/>
      <c r="VUG39" s="131"/>
      <c r="VUH39" s="131"/>
      <c r="VUI39" s="131"/>
      <c r="VUJ39" s="131"/>
      <c r="VUK39" s="131"/>
      <c r="VUL39" s="131"/>
      <c r="VUM39" s="131"/>
      <c r="VUN39" s="131"/>
      <c r="VUO39" s="131"/>
      <c r="VUP39" s="131"/>
      <c r="VUQ39" s="131"/>
      <c r="VUR39" s="131"/>
      <c r="VUS39" s="131"/>
      <c r="VUT39" s="131"/>
      <c r="VUU39" s="131"/>
      <c r="VUV39" s="131"/>
      <c r="VUW39" s="131"/>
      <c r="VUX39" s="131"/>
      <c r="VUY39" s="131"/>
      <c r="VUZ39" s="131"/>
      <c r="VVA39" s="131"/>
      <c r="VVB39" s="131"/>
      <c r="VVC39" s="131"/>
      <c r="VVD39" s="131"/>
      <c r="VVE39" s="131"/>
      <c r="VVF39" s="131"/>
      <c r="VVG39" s="131"/>
      <c r="VVH39" s="131"/>
      <c r="VVI39" s="131"/>
      <c r="VVJ39" s="131"/>
      <c r="VVK39" s="131"/>
      <c r="VVL39" s="131"/>
      <c r="VVM39" s="131"/>
      <c r="VVN39" s="131"/>
      <c r="VVO39" s="131"/>
      <c r="VVP39" s="131"/>
      <c r="VVQ39" s="131"/>
      <c r="VVR39" s="131"/>
      <c r="VVS39" s="131"/>
      <c r="VVT39" s="131"/>
      <c r="VVU39" s="131"/>
      <c r="VVV39" s="131"/>
      <c r="VVW39" s="131"/>
      <c r="VVX39" s="131"/>
      <c r="VVY39" s="131"/>
      <c r="VVZ39" s="131"/>
      <c r="VWA39" s="131"/>
      <c r="VWB39" s="131"/>
      <c r="VWC39" s="131"/>
      <c r="VWD39" s="131"/>
      <c r="VWE39" s="131"/>
      <c r="VWF39" s="131"/>
      <c r="VWG39" s="131"/>
      <c r="VWH39" s="131"/>
      <c r="VWI39" s="131"/>
      <c r="VWJ39" s="131"/>
      <c r="VWK39" s="131"/>
      <c r="VWL39" s="131"/>
      <c r="VWM39" s="131"/>
      <c r="VWN39" s="131"/>
      <c r="VWO39" s="131"/>
      <c r="VWP39" s="131"/>
      <c r="VWQ39" s="131"/>
      <c r="VWR39" s="131"/>
      <c r="VWS39" s="131"/>
      <c r="VWT39" s="131"/>
      <c r="VWU39" s="131"/>
      <c r="VWV39" s="131"/>
      <c r="VWW39" s="131"/>
      <c r="VWX39" s="131"/>
      <c r="VWY39" s="131"/>
      <c r="VWZ39" s="131"/>
      <c r="VXA39" s="131"/>
      <c r="VXB39" s="131"/>
      <c r="VXC39" s="131"/>
      <c r="VXD39" s="131"/>
      <c r="VXE39" s="131"/>
      <c r="VXF39" s="131"/>
      <c r="VXG39" s="131"/>
      <c r="VXH39" s="131"/>
      <c r="VXI39" s="131"/>
      <c r="VXJ39" s="131"/>
      <c r="VXK39" s="131"/>
      <c r="VXL39" s="131"/>
      <c r="VXM39" s="131"/>
      <c r="VXN39" s="131"/>
      <c r="VXO39" s="131"/>
      <c r="VXP39" s="131"/>
      <c r="VXQ39" s="131"/>
      <c r="VXR39" s="131"/>
      <c r="VXS39" s="131"/>
      <c r="VXT39" s="131"/>
      <c r="VXU39" s="131"/>
      <c r="VXV39" s="131"/>
      <c r="VXW39" s="131"/>
      <c r="VXX39" s="131"/>
      <c r="VXY39" s="131"/>
      <c r="VXZ39" s="131"/>
      <c r="VYA39" s="131"/>
      <c r="VYB39" s="131"/>
      <c r="VYC39" s="131"/>
      <c r="VYD39" s="131"/>
      <c r="VYE39" s="131"/>
      <c r="VYF39" s="131"/>
      <c r="VYG39" s="131"/>
      <c r="VYH39" s="131"/>
      <c r="VYI39" s="131"/>
      <c r="VYJ39" s="131"/>
      <c r="VYK39" s="131"/>
      <c r="VYL39" s="131"/>
      <c r="VYM39" s="131"/>
      <c r="VYN39" s="131"/>
      <c r="VYO39" s="131"/>
      <c r="VYP39" s="131"/>
      <c r="VYQ39" s="131"/>
      <c r="VYR39" s="131"/>
      <c r="VYS39" s="131"/>
      <c r="VYT39" s="131"/>
      <c r="VYU39" s="131"/>
      <c r="VYV39" s="131"/>
      <c r="VYW39" s="131"/>
      <c r="VYX39" s="131"/>
      <c r="VYY39" s="131"/>
      <c r="VYZ39" s="131"/>
      <c r="VZA39" s="131"/>
      <c r="VZB39" s="131"/>
      <c r="VZC39" s="131"/>
      <c r="VZD39" s="131"/>
      <c r="VZE39" s="131"/>
      <c r="VZF39" s="131"/>
      <c r="VZG39" s="131"/>
      <c r="VZH39" s="131"/>
      <c r="VZI39" s="131"/>
      <c r="VZJ39" s="131"/>
      <c r="VZK39" s="131"/>
      <c r="VZL39" s="131"/>
      <c r="VZM39" s="131"/>
      <c r="VZN39" s="131"/>
      <c r="VZO39" s="131"/>
      <c r="VZP39" s="131"/>
      <c r="VZQ39" s="131"/>
      <c r="VZR39" s="131"/>
      <c r="VZS39" s="131"/>
      <c r="VZT39" s="131"/>
      <c r="VZU39" s="131"/>
      <c r="VZV39" s="131"/>
      <c r="VZW39" s="131"/>
      <c r="VZX39" s="131"/>
      <c r="VZY39" s="131"/>
      <c r="VZZ39" s="131"/>
      <c r="WAA39" s="131"/>
      <c r="WAB39" s="131"/>
      <c r="WAC39" s="131"/>
      <c r="WAD39" s="131"/>
      <c r="WAE39" s="131"/>
      <c r="WAF39" s="131"/>
      <c r="WAG39" s="131"/>
      <c r="WAH39" s="131"/>
      <c r="WAI39" s="131"/>
      <c r="WAJ39" s="131"/>
      <c r="WAK39" s="131"/>
      <c r="WAL39" s="131"/>
      <c r="WAM39" s="131"/>
      <c r="WAN39" s="131"/>
      <c r="WAO39" s="131"/>
      <c r="WAP39" s="131"/>
      <c r="WAQ39" s="131"/>
      <c r="WAR39" s="131"/>
      <c r="WAS39" s="131"/>
      <c r="WAT39" s="131"/>
      <c r="WAU39" s="131"/>
      <c r="WAV39" s="131"/>
      <c r="WAW39" s="131"/>
      <c r="WAX39" s="131"/>
      <c r="WAY39" s="131"/>
      <c r="WAZ39" s="131"/>
      <c r="WBA39" s="131"/>
      <c r="WBB39" s="131"/>
      <c r="WBC39" s="131"/>
      <c r="WBD39" s="131"/>
      <c r="WBE39" s="131"/>
      <c r="WBF39" s="131"/>
      <c r="WBG39" s="131"/>
      <c r="WBH39" s="131"/>
      <c r="WBI39" s="131"/>
      <c r="WBJ39" s="131"/>
      <c r="WBK39" s="131"/>
      <c r="WBL39" s="131"/>
      <c r="WBM39" s="131"/>
      <c r="WBN39" s="131"/>
      <c r="WBO39" s="131"/>
      <c r="WBP39" s="131"/>
      <c r="WBQ39" s="131"/>
      <c r="WBR39" s="131"/>
      <c r="WBS39" s="131"/>
      <c r="WBT39" s="131"/>
      <c r="WBU39" s="131"/>
      <c r="WBV39" s="131"/>
      <c r="WBW39" s="131"/>
      <c r="WBX39" s="131"/>
      <c r="WBY39" s="131"/>
      <c r="WBZ39" s="131"/>
      <c r="WCA39" s="131"/>
      <c r="WCB39" s="131"/>
      <c r="WCC39" s="131"/>
      <c r="WCD39" s="131"/>
      <c r="WCE39" s="131"/>
      <c r="WCF39" s="131"/>
      <c r="WCG39" s="131"/>
      <c r="WCH39" s="131"/>
      <c r="WCI39" s="131"/>
      <c r="WCJ39" s="131"/>
      <c r="WCK39" s="131"/>
      <c r="WCL39" s="131"/>
      <c r="WCM39" s="131"/>
      <c r="WCN39" s="131"/>
      <c r="WCO39" s="131"/>
      <c r="WCP39" s="131"/>
      <c r="WCQ39" s="131"/>
      <c r="WCR39" s="131"/>
      <c r="WCS39" s="131"/>
      <c r="WCT39" s="131"/>
      <c r="WCU39" s="131"/>
      <c r="WCV39" s="131"/>
      <c r="WCW39" s="131"/>
      <c r="WCX39" s="131"/>
      <c r="WCY39" s="131"/>
      <c r="WCZ39" s="131"/>
      <c r="WDA39" s="131"/>
      <c r="WDB39" s="131"/>
      <c r="WDC39" s="131"/>
      <c r="WDD39" s="131"/>
      <c r="WDE39" s="131"/>
      <c r="WDF39" s="131"/>
      <c r="WDG39" s="131"/>
      <c r="WDH39" s="131"/>
      <c r="WDI39" s="131"/>
      <c r="WDJ39" s="131"/>
      <c r="WDK39" s="131"/>
      <c r="WDL39" s="131"/>
      <c r="WDM39" s="131"/>
      <c r="WDN39" s="131"/>
      <c r="WDO39" s="131"/>
      <c r="WDP39" s="131"/>
      <c r="WDQ39" s="131"/>
      <c r="WDR39" s="131"/>
      <c r="WDS39" s="131"/>
      <c r="WDT39" s="131"/>
      <c r="WDU39" s="131"/>
      <c r="WDV39" s="131"/>
      <c r="WDW39" s="131"/>
      <c r="WDX39" s="131"/>
      <c r="WDY39" s="131"/>
      <c r="WDZ39" s="131"/>
      <c r="WEA39" s="131"/>
      <c r="WEB39" s="131"/>
      <c r="WEC39" s="131"/>
      <c r="WED39" s="131"/>
      <c r="WEE39" s="131"/>
      <c r="WEF39" s="131"/>
      <c r="WEG39" s="131"/>
      <c r="WEH39" s="131"/>
      <c r="WEI39" s="131"/>
      <c r="WEJ39" s="131"/>
      <c r="WEK39" s="131"/>
      <c r="WEL39" s="131"/>
      <c r="WEM39" s="131"/>
      <c r="WEN39" s="131"/>
      <c r="WEO39" s="131"/>
      <c r="WEP39" s="131"/>
      <c r="WEQ39" s="131"/>
      <c r="WER39" s="131"/>
      <c r="WES39" s="131"/>
      <c r="WET39" s="131"/>
      <c r="WEU39" s="131"/>
      <c r="WEV39" s="131"/>
      <c r="WEW39" s="131"/>
      <c r="WEX39" s="131"/>
      <c r="WEY39" s="131"/>
      <c r="WEZ39" s="131"/>
      <c r="WFA39" s="131"/>
      <c r="WFB39" s="131"/>
      <c r="WFC39" s="131"/>
      <c r="WFD39" s="131"/>
      <c r="WFE39" s="131"/>
      <c r="WFF39" s="131"/>
      <c r="WFG39" s="131"/>
      <c r="WFH39" s="131"/>
      <c r="WFI39" s="131"/>
      <c r="WFJ39" s="131"/>
      <c r="WFK39" s="131"/>
      <c r="WFL39" s="131"/>
      <c r="WFM39" s="131"/>
      <c r="WFN39" s="131"/>
      <c r="WFO39" s="131"/>
      <c r="WFP39" s="131"/>
      <c r="WFQ39" s="131"/>
      <c r="WFR39" s="131"/>
      <c r="WFS39" s="131"/>
      <c r="WFT39" s="131"/>
      <c r="WFU39" s="131"/>
      <c r="WFV39" s="131"/>
      <c r="WFW39" s="131"/>
      <c r="WFX39" s="131"/>
      <c r="WFY39" s="131"/>
      <c r="WFZ39" s="131"/>
      <c r="WGA39" s="131"/>
      <c r="WGB39" s="131"/>
      <c r="WGC39" s="131"/>
      <c r="WGD39" s="131"/>
      <c r="WGE39" s="131"/>
      <c r="WGF39" s="131"/>
      <c r="WGG39" s="131"/>
      <c r="WGH39" s="131"/>
      <c r="WGI39" s="131"/>
      <c r="WGJ39" s="131"/>
      <c r="WGK39" s="131"/>
      <c r="WGL39" s="131"/>
      <c r="WGM39" s="131"/>
      <c r="WGN39" s="131"/>
      <c r="WGO39" s="131"/>
      <c r="WGP39" s="131"/>
      <c r="WGQ39" s="131"/>
      <c r="WGR39" s="131"/>
      <c r="WGS39" s="131"/>
      <c r="WGT39" s="131"/>
      <c r="WGU39" s="131"/>
      <c r="WGV39" s="131"/>
      <c r="WGW39" s="131"/>
      <c r="WGX39" s="131"/>
      <c r="WGY39" s="131"/>
      <c r="WGZ39" s="131"/>
      <c r="WHA39" s="131"/>
      <c r="WHB39" s="131"/>
      <c r="WHC39" s="131"/>
      <c r="WHD39" s="131"/>
      <c r="WHE39" s="131"/>
      <c r="WHF39" s="131"/>
      <c r="WHG39" s="131"/>
      <c r="WHH39" s="131"/>
      <c r="WHI39" s="131"/>
      <c r="WHJ39" s="131"/>
      <c r="WHK39" s="131"/>
      <c r="WHL39" s="131"/>
      <c r="WHM39" s="131"/>
      <c r="WHN39" s="131"/>
      <c r="WHO39" s="131"/>
      <c r="WHP39" s="131"/>
      <c r="WHQ39" s="131"/>
      <c r="WHR39" s="131"/>
      <c r="WHS39" s="131"/>
      <c r="WHT39" s="131"/>
      <c r="WHU39" s="131"/>
      <c r="WHV39" s="131"/>
      <c r="WHW39" s="131"/>
      <c r="WHX39" s="131"/>
      <c r="WHY39" s="131"/>
      <c r="WHZ39" s="131"/>
      <c r="WIA39" s="131"/>
      <c r="WIB39" s="131"/>
      <c r="WIC39" s="131"/>
      <c r="WID39" s="131"/>
      <c r="WIE39" s="131"/>
      <c r="WIF39" s="131"/>
      <c r="WIG39" s="131"/>
      <c r="WIH39" s="131"/>
      <c r="WII39" s="131"/>
      <c r="WIJ39" s="131"/>
      <c r="WIK39" s="131"/>
      <c r="WIL39" s="131"/>
      <c r="WIM39" s="131"/>
      <c r="WIN39" s="131"/>
      <c r="WIO39" s="131"/>
      <c r="WIP39" s="131"/>
      <c r="WIQ39" s="131"/>
      <c r="WIR39" s="131"/>
      <c r="WIS39" s="131"/>
      <c r="WIT39" s="131"/>
      <c r="WIU39" s="131"/>
      <c r="WIV39" s="131"/>
      <c r="WIW39" s="131"/>
      <c r="WIX39" s="131"/>
      <c r="WIY39" s="131"/>
      <c r="WIZ39" s="131"/>
      <c r="WJA39" s="131"/>
      <c r="WJB39" s="131"/>
      <c r="WJC39" s="131"/>
      <c r="WJD39" s="131"/>
      <c r="WJE39" s="131"/>
      <c r="WJF39" s="131"/>
      <c r="WJG39" s="131"/>
      <c r="WJH39" s="131"/>
      <c r="WJI39" s="131"/>
      <c r="WJJ39" s="131"/>
      <c r="WJK39" s="131"/>
      <c r="WJL39" s="131"/>
      <c r="WJM39" s="131"/>
      <c r="WJN39" s="131"/>
      <c r="WJO39" s="131"/>
      <c r="WJP39" s="131"/>
      <c r="WJQ39" s="131"/>
      <c r="WJR39" s="131"/>
      <c r="WJS39" s="131"/>
      <c r="WJT39" s="131"/>
      <c r="WJU39" s="131"/>
      <c r="WJV39" s="131"/>
      <c r="WJW39" s="131"/>
      <c r="WJX39" s="131"/>
      <c r="WJY39" s="131"/>
      <c r="WJZ39" s="131"/>
      <c r="WKA39" s="131"/>
      <c r="WKB39" s="131"/>
      <c r="WKC39" s="131"/>
      <c r="WKD39" s="131"/>
      <c r="WKE39" s="131"/>
      <c r="WKF39" s="131"/>
      <c r="WKG39" s="131"/>
      <c r="WKH39" s="131"/>
      <c r="WKI39" s="131"/>
      <c r="WKJ39" s="131"/>
      <c r="WKK39" s="131"/>
      <c r="WKL39" s="131"/>
      <c r="WKM39" s="131"/>
      <c r="WKN39" s="131"/>
      <c r="WKO39" s="131"/>
      <c r="WKP39" s="131"/>
      <c r="WKQ39" s="131"/>
      <c r="WKR39" s="131"/>
      <c r="WKS39" s="131"/>
      <c r="WKT39" s="131"/>
      <c r="WKU39" s="131"/>
      <c r="WKV39" s="131"/>
      <c r="WKW39" s="131"/>
      <c r="WKX39" s="131"/>
      <c r="WKY39" s="131"/>
      <c r="WKZ39" s="131"/>
      <c r="WLA39" s="131"/>
      <c r="WLB39" s="131"/>
      <c r="WLC39" s="131"/>
      <c r="WLD39" s="131"/>
      <c r="WLE39" s="131"/>
      <c r="WLF39" s="131"/>
      <c r="WLG39" s="131"/>
      <c r="WLH39" s="131"/>
      <c r="WLI39" s="131"/>
      <c r="WLJ39" s="131"/>
      <c r="WLK39" s="131"/>
      <c r="WLL39" s="131"/>
      <c r="WLM39" s="131"/>
      <c r="WLN39" s="131"/>
      <c r="WLO39" s="131"/>
      <c r="WLP39" s="131"/>
      <c r="WLQ39" s="131"/>
      <c r="WLR39" s="131"/>
      <c r="WLS39" s="131"/>
      <c r="WLT39" s="131"/>
      <c r="WLU39" s="131"/>
      <c r="WLV39" s="131"/>
      <c r="WLW39" s="131"/>
      <c r="WLX39" s="131"/>
      <c r="WLY39" s="131"/>
      <c r="WLZ39" s="131"/>
      <c r="WMA39" s="131"/>
      <c r="WMB39" s="131"/>
      <c r="WMC39" s="131"/>
      <c r="WMD39" s="131"/>
      <c r="WME39" s="131"/>
      <c r="WMF39" s="131"/>
      <c r="WMG39" s="131"/>
      <c r="WMH39" s="131"/>
      <c r="WMI39" s="131"/>
      <c r="WMJ39" s="131"/>
      <c r="WMK39" s="131"/>
      <c r="WML39" s="131"/>
      <c r="WMM39" s="131"/>
      <c r="WMN39" s="131"/>
      <c r="WMO39" s="131"/>
      <c r="WMP39" s="131"/>
      <c r="WMQ39" s="131"/>
      <c r="WMR39" s="131"/>
      <c r="WMS39" s="131"/>
      <c r="WMT39" s="131"/>
      <c r="WMU39" s="131"/>
      <c r="WMV39" s="131"/>
      <c r="WMW39" s="131"/>
      <c r="WMX39" s="131"/>
      <c r="WMY39" s="131"/>
      <c r="WMZ39" s="131"/>
      <c r="WNA39" s="131"/>
      <c r="WNB39" s="131"/>
      <c r="WNC39" s="131"/>
      <c r="WND39" s="131"/>
      <c r="WNE39" s="131"/>
      <c r="WNF39" s="131"/>
      <c r="WNG39" s="131"/>
      <c r="WNH39" s="131"/>
      <c r="WNI39" s="131"/>
      <c r="WNJ39" s="131"/>
      <c r="WNK39" s="131"/>
      <c r="WNL39" s="131"/>
      <c r="WNM39" s="131"/>
      <c r="WNN39" s="131"/>
      <c r="WNO39" s="131"/>
      <c r="WNP39" s="131"/>
      <c r="WNQ39" s="131"/>
      <c r="WNR39" s="131"/>
      <c r="WNS39" s="131"/>
      <c r="WNT39" s="131"/>
      <c r="WNU39" s="131"/>
      <c r="WNV39" s="131"/>
      <c r="WNW39" s="131"/>
      <c r="WNX39" s="131"/>
      <c r="WNY39" s="131"/>
      <c r="WNZ39" s="131"/>
      <c r="WOA39" s="131"/>
      <c r="WOB39" s="131"/>
      <c r="WOC39" s="131"/>
      <c r="WOD39" s="131"/>
      <c r="WOE39" s="131"/>
      <c r="WOF39" s="131"/>
      <c r="WOG39" s="131"/>
      <c r="WOH39" s="131"/>
      <c r="WOI39" s="131"/>
      <c r="WOJ39" s="131"/>
      <c r="WOK39" s="131"/>
      <c r="WOL39" s="131"/>
      <c r="WOM39" s="131"/>
      <c r="WON39" s="131"/>
      <c r="WOO39" s="131"/>
      <c r="WOP39" s="131"/>
      <c r="WOQ39" s="131"/>
      <c r="WOR39" s="131"/>
      <c r="WOS39" s="131"/>
      <c r="WOT39" s="131"/>
      <c r="WOU39" s="131"/>
      <c r="WOV39" s="131"/>
      <c r="WOW39" s="131"/>
      <c r="WOX39" s="131"/>
      <c r="WOY39" s="131"/>
      <c r="WOZ39" s="131"/>
      <c r="WPA39" s="131"/>
      <c r="WPB39" s="131"/>
      <c r="WPC39" s="131"/>
      <c r="WPD39" s="131"/>
      <c r="WPE39" s="131"/>
      <c r="WPF39" s="131"/>
      <c r="WPG39" s="131"/>
      <c r="WPH39" s="131"/>
      <c r="WPI39" s="131"/>
      <c r="WPJ39" s="131"/>
      <c r="WPK39" s="131"/>
      <c r="WPL39" s="131"/>
      <c r="WPM39" s="131"/>
      <c r="WPN39" s="131"/>
      <c r="WPO39" s="131"/>
      <c r="WPP39" s="131"/>
      <c r="WPQ39" s="131"/>
      <c r="WPR39" s="131"/>
      <c r="WPS39" s="131"/>
      <c r="WPT39" s="131"/>
      <c r="WPU39" s="131"/>
      <c r="WPV39" s="131"/>
      <c r="WPW39" s="131"/>
      <c r="WPX39" s="131"/>
      <c r="WPY39" s="131"/>
      <c r="WPZ39" s="131"/>
      <c r="WQA39" s="131"/>
      <c r="WQB39" s="131"/>
      <c r="WQC39" s="131"/>
      <c r="WQD39" s="131"/>
      <c r="WQE39" s="131"/>
      <c r="WQF39" s="131"/>
      <c r="WQG39" s="131"/>
      <c r="WQH39" s="131"/>
      <c r="WQI39" s="131"/>
      <c r="WQJ39" s="131"/>
      <c r="WQK39" s="131"/>
      <c r="WQL39" s="131"/>
      <c r="WQM39" s="131"/>
      <c r="WQN39" s="131"/>
      <c r="WQO39" s="131"/>
      <c r="WQP39" s="131"/>
      <c r="WQQ39" s="131"/>
      <c r="WQR39" s="131"/>
      <c r="WQS39" s="131"/>
      <c r="WQT39" s="131"/>
      <c r="WQU39" s="131"/>
      <c r="WQV39" s="131"/>
      <c r="WQW39" s="131"/>
      <c r="WQX39" s="131"/>
      <c r="WQY39" s="131"/>
      <c r="WQZ39" s="131"/>
      <c r="WRA39" s="131"/>
      <c r="WRB39" s="131"/>
      <c r="WRC39" s="131"/>
      <c r="WRD39" s="131"/>
      <c r="WRE39" s="131"/>
      <c r="WRF39" s="131"/>
      <c r="WRG39" s="131"/>
      <c r="WRH39" s="131"/>
      <c r="WRI39" s="131"/>
      <c r="WRJ39" s="131"/>
      <c r="WRK39" s="131"/>
      <c r="WRL39" s="131"/>
      <c r="WRM39" s="131"/>
      <c r="WRN39" s="131"/>
      <c r="WRO39" s="131"/>
      <c r="WRP39" s="131"/>
      <c r="WRQ39" s="131"/>
      <c r="WRR39" s="131"/>
      <c r="WRS39" s="131"/>
      <c r="WRT39" s="131"/>
      <c r="WRU39" s="131"/>
      <c r="WRV39" s="131"/>
      <c r="WRW39" s="131"/>
      <c r="WRX39" s="131"/>
      <c r="WRY39" s="131"/>
      <c r="WRZ39" s="131"/>
      <c r="WSA39" s="131"/>
      <c r="WSB39" s="131"/>
      <c r="WSC39" s="131"/>
      <c r="WSD39" s="131"/>
      <c r="WSE39" s="131"/>
      <c r="WSF39" s="131"/>
      <c r="WSG39" s="131"/>
      <c r="WSH39" s="131"/>
      <c r="WSI39" s="131"/>
      <c r="WSJ39" s="131"/>
      <c r="WSK39" s="131"/>
      <c r="WSL39" s="131"/>
      <c r="WSM39" s="131"/>
      <c r="WSN39" s="131"/>
      <c r="WSO39" s="131"/>
      <c r="WSP39" s="131"/>
      <c r="WSQ39" s="131"/>
      <c r="WSR39" s="131"/>
      <c r="WSS39" s="131"/>
      <c r="WST39" s="131"/>
      <c r="WSU39" s="131"/>
      <c r="WSV39" s="131"/>
      <c r="WSW39" s="131"/>
      <c r="WSX39" s="131"/>
      <c r="WSY39" s="131"/>
      <c r="WSZ39" s="131"/>
      <c r="WTA39" s="131"/>
      <c r="WTB39" s="131"/>
      <c r="WTC39" s="131"/>
      <c r="WTD39" s="131"/>
      <c r="WTE39" s="131"/>
      <c r="WTF39" s="131"/>
      <c r="WTG39" s="131"/>
      <c r="WTH39" s="131"/>
      <c r="WTI39" s="131"/>
      <c r="WTJ39" s="131"/>
      <c r="WTK39" s="131"/>
      <c r="WTL39" s="131"/>
      <c r="WTM39" s="131"/>
      <c r="WTN39" s="131"/>
      <c r="WTO39" s="131"/>
      <c r="WTP39" s="131"/>
      <c r="WTQ39" s="131"/>
      <c r="WTR39" s="131"/>
      <c r="WTS39" s="131"/>
      <c r="WTT39" s="131"/>
      <c r="WTU39" s="131"/>
      <c r="WTV39" s="131"/>
      <c r="WTW39" s="131"/>
      <c r="WTX39" s="131"/>
      <c r="WTY39" s="131"/>
      <c r="WTZ39" s="131"/>
      <c r="WUA39" s="131"/>
      <c r="WUB39" s="131"/>
      <c r="WUC39" s="131"/>
      <c r="WUD39" s="131"/>
      <c r="WUE39" s="131"/>
      <c r="WUF39" s="131"/>
      <c r="WUG39" s="131"/>
      <c r="WUH39" s="131"/>
      <c r="WUI39" s="131"/>
      <c r="WUJ39" s="131"/>
      <c r="WUK39" s="131"/>
      <c r="WUL39" s="131"/>
      <c r="WUM39" s="131"/>
      <c r="WUN39" s="131"/>
      <c r="WUO39" s="131"/>
      <c r="WUP39" s="131"/>
      <c r="WUQ39" s="131"/>
      <c r="WUR39" s="131"/>
      <c r="WUS39" s="131"/>
      <c r="WUT39" s="131"/>
      <c r="WUU39" s="131"/>
      <c r="WUV39" s="131"/>
      <c r="WUW39" s="131"/>
      <c r="WUX39" s="131"/>
      <c r="WUY39" s="131"/>
      <c r="WUZ39" s="131"/>
      <c r="WVA39" s="131"/>
      <c r="WVB39" s="131"/>
      <c r="WVC39" s="131"/>
      <c r="WVD39" s="131"/>
      <c r="WVE39" s="131"/>
      <c r="WVF39" s="131"/>
      <c r="WVG39" s="131"/>
      <c r="WVH39" s="131"/>
      <c r="WVI39" s="131"/>
      <c r="WVJ39" s="131"/>
      <c r="WVK39" s="131"/>
      <c r="WVL39" s="131"/>
      <c r="WVM39" s="131"/>
      <c r="WVN39" s="131"/>
      <c r="WVO39" s="131"/>
      <c r="WVP39" s="131"/>
      <c r="WVQ39" s="131"/>
      <c r="WVR39" s="131"/>
      <c r="WVS39" s="131"/>
      <c r="WVT39" s="131"/>
      <c r="WVU39" s="131"/>
      <c r="WVV39" s="131"/>
      <c r="WVW39" s="131"/>
      <c r="WVX39" s="131"/>
      <c r="WVY39" s="131"/>
      <c r="WVZ39" s="131"/>
      <c r="WWA39" s="131"/>
      <c r="WWB39" s="131"/>
      <c r="WWC39" s="131"/>
      <c r="WWD39" s="131"/>
      <c r="WWE39" s="131"/>
      <c r="WWF39" s="131"/>
      <c r="WWG39" s="131"/>
      <c r="WWH39" s="131"/>
      <c r="WWI39" s="131"/>
      <c r="WWJ39" s="131"/>
      <c r="WWK39" s="131"/>
      <c r="WWL39" s="131"/>
      <c r="WWM39" s="131"/>
      <c r="WWN39" s="131"/>
      <c r="WWO39" s="131"/>
      <c r="WWP39" s="131"/>
      <c r="WWQ39" s="131"/>
      <c r="WWR39" s="131"/>
      <c r="WWS39" s="131"/>
      <c r="WWT39" s="131"/>
      <c r="WWU39" s="131"/>
      <c r="WWV39" s="131"/>
      <c r="WWW39" s="131"/>
      <c r="WWX39" s="131"/>
      <c r="WWY39" s="131"/>
      <c r="WWZ39" s="131"/>
      <c r="WXA39" s="131"/>
      <c r="WXB39" s="131"/>
      <c r="WXC39" s="131"/>
      <c r="WXD39" s="131"/>
      <c r="WXE39" s="131"/>
      <c r="WXF39" s="131"/>
      <c r="WXG39" s="131"/>
      <c r="WXH39" s="131"/>
      <c r="WXI39" s="131"/>
      <c r="WXJ39" s="131"/>
      <c r="WXK39" s="131"/>
      <c r="WXL39" s="131"/>
      <c r="WXM39" s="131"/>
      <c r="WXN39" s="131"/>
      <c r="WXO39" s="131"/>
      <c r="WXP39" s="131"/>
      <c r="WXQ39" s="131"/>
      <c r="WXR39" s="131"/>
      <c r="WXS39" s="131"/>
      <c r="WXT39" s="131"/>
      <c r="WXU39" s="131"/>
      <c r="WXV39" s="131"/>
      <c r="WXW39" s="131"/>
      <c r="WXX39" s="131"/>
      <c r="WXY39" s="131"/>
      <c r="WXZ39" s="131"/>
      <c r="WYA39" s="131"/>
      <c r="WYB39" s="131"/>
      <c r="WYC39" s="131"/>
      <c r="WYD39" s="131"/>
      <c r="WYE39" s="131"/>
      <c r="WYF39" s="131"/>
      <c r="WYG39" s="131"/>
      <c r="WYH39" s="131"/>
      <c r="WYI39" s="131"/>
      <c r="WYJ39" s="131"/>
      <c r="WYK39" s="131"/>
      <c r="WYL39" s="131"/>
      <c r="WYM39" s="131"/>
      <c r="WYN39" s="131"/>
      <c r="WYO39" s="131"/>
      <c r="WYP39" s="131"/>
      <c r="WYQ39" s="131"/>
      <c r="WYR39" s="131"/>
      <c r="WYS39" s="131"/>
      <c r="WYT39" s="131"/>
      <c r="WYU39" s="131"/>
      <c r="WYV39" s="131"/>
      <c r="WYW39" s="131"/>
      <c r="WYX39" s="131"/>
      <c r="WYY39" s="131"/>
      <c r="WYZ39" s="131"/>
      <c r="WZA39" s="131"/>
      <c r="WZB39" s="131"/>
      <c r="WZC39" s="131"/>
      <c r="WZD39" s="131"/>
      <c r="WZE39" s="131"/>
      <c r="WZF39" s="131"/>
      <c r="WZG39" s="131"/>
      <c r="WZH39" s="131"/>
      <c r="WZI39" s="131"/>
      <c r="WZJ39" s="131"/>
      <c r="WZK39" s="131"/>
      <c r="WZL39" s="131"/>
      <c r="WZM39" s="131"/>
      <c r="WZN39" s="131"/>
      <c r="WZO39" s="131"/>
      <c r="WZP39" s="131"/>
      <c r="WZQ39" s="131"/>
      <c r="WZR39" s="131"/>
      <c r="WZS39" s="131"/>
      <c r="WZT39" s="131"/>
      <c r="WZU39" s="131"/>
      <c r="WZV39" s="131"/>
      <c r="WZW39" s="131"/>
      <c r="WZX39" s="131"/>
      <c r="WZY39" s="131"/>
      <c r="WZZ39" s="131"/>
      <c r="XAA39" s="131"/>
      <c r="XAB39" s="131"/>
      <c r="XAC39" s="131"/>
      <c r="XAD39" s="131"/>
      <c r="XAE39" s="131"/>
      <c r="XAF39" s="131"/>
      <c r="XAG39" s="131"/>
      <c r="XAH39" s="131"/>
      <c r="XAI39" s="131"/>
      <c r="XAJ39" s="131"/>
      <c r="XAK39" s="131"/>
      <c r="XAL39" s="131"/>
      <c r="XAM39" s="131"/>
      <c r="XAN39" s="131"/>
      <c r="XAO39" s="131"/>
      <c r="XAP39" s="131"/>
      <c r="XAQ39" s="131"/>
      <c r="XAR39" s="131"/>
      <c r="XAS39" s="131"/>
      <c r="XAT39" s="131"/>
      <c r="XAU39" s="131"/>
      <c r="XAV39" s="131"/>
      <c r="XAW39" s="131"/>
      <c r="XAX39" s="131"/>
      <c r="XAY39" s="131"/>
      <c r="XAZ39" s="131"/>
      <c r="XBA39" s="131"/>
      <c r="XBB39" s="131"/>
      <c r="XBC39" s="131"/>
      <c r="XBD39" s="131"/>
      <c r="XBE39" s="131"/>
      <c r="XBF39" s="131"/>
      <c r="XBG39" s="131"/>
      <c r="XBH39" s="131"/>
      <c r="XBI39" s="131"/>
      <c r="XBJ39" s="131"/>
      <c r="XBK39" s="131"/>
      <c r="XBL39" s="131"/>
      <c r="XBM39" s="131"/>
      <c r="XBN39" s="131"/>
      <c r="XBO39" s="131"/>
      <c r="XBP39" s="131"/>
      <c r="XBQ39" s="131"/>
      <c r="XBR39" s="131"/>
      <c r="XBS39" s="131"/>
      <c r="XBT39" s="131"/>
      <c r="XBU39" s="131"/>
      <c r="XBV39" s="131"/>
      <c r="XBW39" s="131"/>
      <c r="XBX39" s="131"/>
      <c r="XBY39" s="131"/>
      <c r="XBZ39" s="131"/>
      <c r="XCA39" s="131"/>
      <c r="XCB39" s="131"/>
      <c r="XCC39" s="131"/>
      <c r="XCD39" s="131"/>
      <c r="XCE39" s="131"/>
      <c r="XCF39" s="131"/>
      <c r="XCG39" s="131"/>
      <c r="XCH39" s="131"/>
      <c r="XCI39" s="131"/>
      <c r="XCJ39" s="131"/>
      <c r="XCK39" s="131"/>
      <c r="XCL39" s="131"/>
      <c r="XCM39" s="131"/>
      <c r="XCN39" s="131"/>
      <c r="XCO39" s="131"/>
      <c r="XCP39" s="131"/>
      <c r="XCQ39" s="131"/>
      <c r="XCR39" s="131"/>
      <c r="XCS39" s="131"/>
      <c r="XCT39" s="131"/>
      <c r="XCU39" s="131"/>
      <c r="XCV39" s="131"/>
      <c r="XCW39" s="131"/>
      <c r="XCX39" s="131"/>
      <c r="XCY39" s="131"/>
      <c r="XCZ39" s="131"/>
      <c r="XDA39" s="131"/>
      <c r="XDB39" s="131"/>
      <c r="XDC39" s="131"/>
      <c r="XDD39" s="131"/>
      <c r="XDE39" s="131"/>
      <c r="XDF39" s="131"/>
      <c r="XDG39" s="131"/>
      <c r="XDH39" s="131"/>
      <c r="XDI39" s="131"/>
      <c r="XDJ39" s="131"/>
      <c r="XDK39" s="131"/>
      <c r="XDL39" s="131"/>
      <c r="XDM39" s="131"/>
      <c r="XDN39" s="131"/>
      <c r="XDO39" s="131"/>
      <c r="XDP39" s="131"/>
      <c r="XDQ39" s="131"/>
      <c r="XDR39" s="131"/>
      <c r="XDS39" s="131"/>
      <c r="XDT39" s="131"/>
      <c r="XDU39" s="131"/>
      <c r="XDV39" s="131"/>
      <c r="XDW39" s="131"/>
      <c r="XDX39" s="131"/>
      <c r="XDY39" s="131"/>
      <c r="XDZ39" s="131"/>
      <c r="XEA39" s="131"/>
      <c r="XEB39" s="131"/>
      <c r="XEC39" s="131"/>
      <c r="XED39" s="131"/>
      <c r="XEE39" s="131"/>
      <c r="XEF39" s="131"/>
      <c r="XEG39" s="131"/>
      <c r="XEH39" s="131"/>
      <c r="XEI39" s="131"/>
      <c r="XEJ39" s="131"/>
      <c r="XEK39" s="131"/>
      <c r="XEL39" s="131"/>
      <c r="XEM39" s="131"/>
      <c r="XEN39" s="131"/>
      <c r="XEO39" s="131"/>
      <c r="XEP39" s="131"/>
      <c r="XEQ39" s="131"/>
      <c r="XER39" s="131"/>
      <c r="XES39" s="131"/>
      <c r="XET39" s="131"/>
      <c r="XEU39" s="131"/>
      <c r="XEV39" s="131"/>
      <c r="XEW39" s="131"/>
      <c r="XEX39" s="131"/>
      <c r="XEY39" s="131"/>
      <c r="XEZ39" s="131"/>
      <c r="XFA39" s="131"/>
      <c r="XFB39" s="131"/>
      <c r="XFC39" s="131"/>
      <c r="XFD39" s="131"/>
    </row>
    <row r="40" spans="1:16384" ht="13.5" thickBot="1" x14ac:dyDescent="0.25">
      <c r="A40" s="37"/>
      <c r="B40" s="28"/>
      <c r="C40" s="28"/>
      <c r="D40" s="29"/>
      <c r="E40" s="29"/>
      <c r="F40" s="29"/>
      <c r="G40" s="24" t="str">
        <f>IF(AND(OR($G$2="Y",$H$2="Y"),I40&lt;5,J40&lt;5),IF(AND(I40=I39,J40=J39),G39+1,1),"")</f>
        <v/>
      </c>
      <c r="H40" s="24" t="e">
        <f>IF(AND($H$2="Y",J40&gt;0,OR(AND(G40=1,#REF!=10),AND(G40=2,#REF!=20),AND(G40=3,#REF!=30),AND(G40=4,#REF!=40),AND(G40=5,#REF!=50),AND(G40=6,#REF!=60),AND(G40=7,G44=70),AND(G40=8,#REF!=80),AND(G40=9,G87=90),AND(G40=10,#REF!=100))),VLOOKUP(J40-1,SortLookup!$A$13:$B$16,2,FALSE),"")</f>
        <v>#REF!</v>
      </c>
      <c r="I40" s="38" t="str">
        <f>IF(ISNA(VLOOKUP(E40,SortLookup!$A$1:$B$5,2,FALSE))," ",VLOOKUP(E40,SortLookup!$A$1:$B$5,2,FALSE))</f>
        <v xml:space="preserve"> </v>
      </c>
      <c r="J40" s="25" t="str">
        <f>IF(ISNA(VLOOKUP(F40,SortLookup!$A$7:$B$11,2,FALSE))," ",VLOOKUP(F40,SortLookup!$A$7:$B$11,2,FALSE))</f>
        <v xml:space="preserve"> </v>
      </c>
      <c r="K40" s="121">
        <f t="shared" ref="K40" si="24">L40+M40+N40</f>
        <v>0</v>
      </c>
      <c r="L40" s="77">
        <f>AB40+AO40+BA40+BL40+BY40+CJ40+CU40+DF40+DQ40+EB40+EM40+EX40+FI40+FT40+GE40+GP40+HA40+HL40+HW40+IH40</f>
        <v>0</v>
      </c>
      <c r="M40" s="26">
        <f>AD40+AQ40+BC40+BN40+CA40+CL40+CW40+DH40+DS40+ED40+EO40+EZ40+FK40+FV40+GG40+GR40+HC40+HN40+HY40+IJ40</f>
        <v>0</v>
      </c>
      <c r="N40" s="30">
        <f t="shared" ref="N40" si="25">O40/2</f>
        <v>0</v>
      </c>
      <c r="O40" s="118">
        <f>W40+AJ40+AV40+BG40+BT40+CE40+CP40+DA40+DL40+DW40+EH40+ES40+FD40+FO40+FZ40+GK40+GV40+HG40+HR40+IC40</f>
        <v>0</v>
      </c>
      <c r="P40" s="35"/>
      <c r="Q40" s="32"/>
      <c r="R40" s="32"/>
      <c r="S40" s="32"/>
      <c r="T40" s="32"/>
      <c r="U40" s="32"/>
      <c r="V40" s="32"/>
      <c r="W40" s="33"/>
      <c r="X40" s="33"/>
      <c r="Y40" s="33"/>
      <c r="Z40" s="33"/>
      <c r="AA40" s="34"/>
      <c r="AB40" s="31">
        <f t="shared" ref="AB40" si="26">P40+Q40+R40+S40+T40+U40+V40</f>
        <v>0</v>
      </c>
      <c r="AC40" s="30">
        <f t="shared" ref="AC40" si="27">W40/2</f>
        <v>0</v>
      </c>
      <c r="AD40" s="26">
        <f t="shared" ref="AD40" si="28">(X40*3)+(Y40*5)+(Z40*5)+(AA40*20)</f>
        <v>0</v>
      </c>
      <c r="AE40" s="59">
        <f t="shared" ref="AE40" si="29">AB40+AC40+AD40</f>
        <v>0</v>
      </c>
      <c r="AF40" s="35"/>
      <c r="AG40" s="32"/>
      <c r="AH40" s="32"/>
      <c r="AI40" s="32"/>
      <c r="AJ40" s="33"/>
      <c r="AK40" s="33"/>
      <c r="AL40" s="33"/>
      <c r="AM40" s="33"/>
      <c r="AN40" s="34"/>
      <c r="AO40" s="31">
        <f t="shared" ref="AO40" si="30">AF40+AG40+AH40+AI40</f>
        <v>0</v>
      </c>
      <c r="AP40" s="30">
        <f t="shared" ref="AP40" si="31">AJ40/2</f>
        <v>0</v>
      </c>
      <c r="AQ40" s="26">
        <f t="shared" ref="AQ40" si="32">(AK40*3)+(AL40*5)+(AM40*5)+(AN40*20)</f>
        <v>0</v>
      </c>
      <c r="AR40" s="59">
        <f t="shared" ref="AR40" si="33">AO40+AP40+AQ40</f>
        <v>0</v>
      </c>
      <c r="AS40" s="35"/>
      <c r="AT40" s="32"/>
      <c r="AU40" s="32"/>
      <c r="AV40" s="33"/>
      <c r="AW40" s="33"/>
      <c r="AX40" s="33"/>
      <c r="AY40" s="33"/>
      <c r="AZ40" s="34"/>
      <c r="BA40" s="31">
        <f t="shared" ref="BA40" si="34">AS40+AT40+AU40</f>
        <v>0</v>
      </c>
      <c r="BB40" s="30">
        <f t="shared" ref="BB40" si="35">AV40/2</f>
        <v>0</v>
      </c>
      <c r="BC40" s="26">
        <f t="shared" ref="BC40" si="36">(AW40*3)+(AX40*5)+(AY40*5)+(AZ40*20)</f>
        <v>0</v>
      </c>
      <c r="BD40" s="59">
        <f t="shared" ref="BD40" si="37">BA40+BB40+BC40</f>
        <v>0</v>
      </c>
      <c r="BE40" s="31"/>
      <c r="BF40" s="56"/>
      <c r="BG40" s="33"/>
      <c r="BH40" s="33"/>
      <c r="BI40" s="33"/>
      <c r="BJ40" s="33"/>
      <c r="BK40" s="33"/>
      <c r="BL40" s="77">
        <f t="shared" ref="BL40" si="38">BE40+BF40</f>
        <v>0</v>
      </c>
      <c r="BM40" s="30">
        <f t="shared" ref="BM40" si="39">BG40/2</f>
        <v>0</v>
      </c>
      <c r="BN40" s="26">
        <f t="shared" ref="BN40" si="40">(BH40*3)+(BI40*5)+(BJ40*5)+(BK40*20)</f>
        <v>0</v>
      </c>
      <c r="BO40" s="91">
        <f t="shared" ref="BO40" si="41">BL40+BM40+BN40</f>
        <v>0</v>
      </c>
      <c r="BP40" s="32"/>
      <c r="BQ40" s="32"/>
      <c r="BR40" s="32"/>
      <c r="BS40" s="32"/>
      <c r="BT40" s="33"/>
      <c r="BU40" s="33"/>
      <c r="BV40" s="33"/>
      <c r="BW40" s="33"/>
      <c r="BX40" s="34"/>
      <c r="BY40" s="31">
        <f t="shared" ref="BY40" si="42">BP40+BQ40+BR40+BS40</f>
        <v>0</v>
      </c>
      <c r="BZ40" s="30">
        <f t="shared" ref="BZ40" si="43">BT40/2</f>
        <v>0</v>
      </c>
      <c r="CA40" s="26">
        <f t="shared" ref="CA40" si="44">(BU40*3)+(BV40*5)+(BW40*5)+(BX40*20)</f>
        <v>0</v>
      </c>
      <c r="CB40" s="59">
        <f t="shared" ref="CB40" si="45">BY40+BZ40+CA40</f>
        <v>0</v>
      </c>
      <c r="CC40" s="35"/>
      <c r="CD40" s="32"/>
      <c r="CE40" s="33"/>
      <c r="CF40" s="33"/>
      <c r="CG40" s="33"/>
      <c r="CH40" s="33"/>
      <c r="CI40" s="34"/>
      <c r="CJ40" s="31">
        <f t="shared" ref="CJ40" si="46">CC40+CD40</f>
        <v>0</v>
      </c>
      <c r="CK40" s="30">
        <f t="shared" ref="CK40" si="47">CE40/2</f>
        <v>0</v>
      </c>
      <c r="CL40" s="26">
        <f t="shared" ref="CL40" si="48">(CF40*3)+(CG40*5)+(CH40*5)+(CI40*20)</f>
        <v>0</v>
      </c>
      <c r="CM40" s="59">
        <f t="shared" ref="CM40" si="49">CJ40+CK40+CL40</f>
        <v>0</v>
      </c>
      <c r="IL40" s="4"/>
    </row>
    <row r="41" spans="1:16384" ht="13.5" hidden="1" thickBot="1" x14ac:dyDescent="0.25">
      <c r="A41" s="37"/>
      <c r="B41" s="39"/>
      <c r="C41" s="39"/>
      <c r="D41" s="40"/>
      <c r="E41" s="40"/>
      <c r="F41" s="40"/>
      <c r="G41" s="41" t="str">
        <f>IF(AND(OR($G$2="Y",$H$2="Y"),I41&lt;5,J41&lt;5),IF(AND(I41=#REF!,J41=#REF!),#REF!+1,1),"")</f>
        <v/>
      </c>
      <c r="H41" s="4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42" t="str">
        <f>IF(ISNA(VLOOKUP(E41,SortLookup!$A$1:$B$5,2,FALSE))," ",VLOOKUP(E41,SortLookup!$A$1:$B$5,2,FALSE))</f>
        <v xml:space="preserve"> </v>
      </c>
      <c r="J41" s="50" t="str">
        <f>IF(ISNA(VLOOKUP(F41,SortLookup!$A$7:$B$11,2,FALSE))," ",VLOOKUP(F41,SortLookup!$A$7:$B$11,2,FALSE))</f>
        <v xml:space="preserve"> </v>
      </c>
      <c r="K41" s="125" t="e">
        <f t="shared" ref="K41:K53" si="50">L41+M41+N41</f>
        <v>#REF!</v>
      </c>
      <c r="L41" s="74" t="e">
        <f>AB41+AO41+BA41+BL41+BY41+CJ41+#REF!+#REF!+#REF!+#REF!+#REF!+#REF!+#REF!+#REF!+#REF!+#REF!+#REF!+#REF!+#REF!+#REF!</f>
        <v>#REF!</v>
      </c>
      <c r="M41" s="44" t="e">
        <f>AD41+AQ41+BC41+BN41+CA41+CL41+#REF!+#REF!+#REF!+#REF!+#REF!+#REF!+#REF!+#REF!+#REF!+#REF!+#REF!+#REF!+#REF!+#REF!</f>
        <v>#REF!</v>
      </c>
      <c r="N41" s="45" t="e">
        <f t="shared" ref="N41:N53" si="51">O41/2</f>
        <v>#REF!</v>
      </c>
      <c r="O41" s="117" t="e">
        <f>W41+AJ41+AV41+BG41+BT41+CE41+#REF!+#REF!+#REF!+#REF!+#REF!+#REF!+#REF!+#REF!+#REF!+#REF!+#REF!+#REF!+#REF!+#REF!</f>
        <v>#REF!</v>
      </c>
      <c r="P41" s="51"/>
      <c r="Q41" s="46"/>
      <c r="R41" s="46"/>
      <c r="S41" s="46"/>
      <c r="T41" s="46"/>
      <c r="U41" s="46"/>
      <c r="V41" s="46"/>
      <c r="W41" s="47"/>
      <c r="X41" s="47"/>
      <c r="Y41" s="47"/>
      <c r="Z41" s="47"/>
      <c r="AA41" s="101"/>
      <c r="AB41" s="52">
        <f t="shared" ref="AB41:AB53" si="52">P41+Q41+R41+S41+T41+U41+V41</f>
        <v>0</v>
      </c>
      <c r="AC41" s="45">
        <f t="shared" ref="AC41:AC53" si="53">W41/2</f>
        <v>0</v>
      </c>
      <c r="AD41" s="44">
        <f t="shared" ref="AD41:AD53" si="54">(X41*3)+(Y41*5)+(Z41*5)+(AA41*20)</f>
        <v>0</v>
      </c>
      <c r="AE41" s="59">
        <f t="shared" ref="AE41:AE53" si="55">AB41+AC41+AD41</f>
        <v>0</v>
      </c>
      <c r="AF41" s="120"/>
      <c r="AG41" s="32"/>
      <c r="AH41" s="32"/>
      <c r="AI41" s="32"/>
      <c r="AJ41" s="33"/>
      <c r="AK41" s="33"/>
      <c r="AL41" s="33"/>
      <c r="AM41" s="33"/>
      <c r="AN41" s="34"/>
      <c r="AO41" s="31">
        <f t="shared" ref="AO41:AO53" si="56">AF41+AG41+AH41+AI41</f>
        <v>0</v>
      </c>
      <c r="AP41" s="30">
        <f t="shared" ref="AP41:AP53" si="57">AJ41/2</f>
        <v>0</v>
      </c>
      <c r="AQ41" s="26">
        <f t="shared" ref="AQ41:AQ53" si="58">(AK41*3)+(AL41*5)+(AM41*5)+(AN41*20)</f>
        <v>0</v>
      </c>
      <c r="AR41" s="59">
        <f t="shared" ref="AR41:AR53" si="59">AO41+AP41+AQ41</f>
        <v>0</v>
      </c>
      <c r="AS41" s="35"/>
      <c r="AT41" s="32"/>
      <c r="AU41" s="32"/>
      <c r="AV41" s="33"/>
      <c r="AW41" s="33"/>
      <c r="AX41" s="33"/>
      <c r="AY41" s="33"/>
      <c r="AZ41" s="34"/>
      <c r="BA41" s="31">
        <f t="shared" ref="BA41:BA53" si="60">AS41+AT41+AU41</f>
        <v>0</v>
      </c>
      <c r="BB41" s="30">
        <f t="shared" ref="BB41:BB53" si="61">AV41/2</f>
        <v>0</v>
      </c>
      <c r="BC41" s="26">
        <f t="shared" ref="BC41:BC53" si="62">(AW41*3)+(AX41*5)+(AY41*5)+(AZ41*20)</f>
        <v>0</v>
      </c>
      <c r="BD41" s="59">
        <f t="shared" ref="BD41:BD53" si="63">BA41+BB41+BC41</f>
        <v>0</v>
      </c>
      <c r="BE41" s="31"/>
      <c r="BF41" s="56"/>
      <c r="BG41" s="33"/>
      <c r="BH41" s="33"/>
      <c r="BI41" s="33"/>
      <c r="BJ41" s="33"/>
      <c r="BK41" s="33"/>
      <c r="BL41" s="77">
        <f t="shared" ref="BL41:BL53" si="64">BE41+BF41</f>
        <v>0</v>
      </c>
      <c r="BM41" s="30">
        <f t="shared" ref="BM41:BM53" si="65">BG41/2</f>
        <v>0</v>
      </c>
      <c r="BN41" s="26">
        <f t="shared" ref="BN41:BN53" si="66">(BH41*3)+(BI41*5)+(BJ41*5)+(BK41*20)</f>
        <v>0</v>
      </c>
      <c r="BO41" s="91">
        <f t="shared" ref="BO41:BO53" si="67">BL41+BM41+BN41</f>
        <v>0</v>
      </c>
      <c r="BP41" s="32"/>
      <c r="BQ41" s="32"/>
      <c r="BR41" s="32"/>
      <c r="BS41" s="32"/>
      <c r="BT41" s="33"/>
      <c r="BU41" s="33"/>
      <c r="BV41" s="33"/>
      <c r="BW41" s="33"/>
      <c r="BX41" s="34"/>
      <c r="BY41" s="31">
        <f t="shared" ref="BY41:BY53" si="68">BP41+BQ41+BR41+BS41</f>
        <v>0</v>
      </c>
      <c r="BZ41" s="30">
        <f t="shared" ref="BZ41:BZ53" si="69">BT41/2</f>
        <v>0</v>
      </c>
      <c r="CA41" s="26">
        <f t="shared" ref="CA41:CA53" si="70">(BU41*3)+(BV41*5)+(BW41*5)+(BX41*20)</f>
        <v>0</v>
      </c>
      <c r="CB41" s="59">
        <f t="shared" ref="CB41:CB53" si="71">BY41+BZ41+CA41</f>
        <v>0</v>
      </c>
      <c r="CC41" s="109"/>
      <c r="CD41" s="110"/>
      <c r="CE41" s="111"/>
      <c r="CF41" s="111"/>
      <c r="CG41" s="111"/>
      <c r="CH41" s="111"/>
      <c r="CI41" s="112"/>
      <c r="CJ41" s="113">
        <f t="shared" ref="CJ41:CJ53" si="72">CC41+CD41</f>
        <v>0</v>
      </c>
      <c r="CK41" s="108">
        <f t="shared" ref="CK41:CK53" si="73">CE41/2</f>
        <v>0</v>
      </c>
      <c r="CL41" s="107">
        <f t="shared" ref="CL41:CL53" si="74">(CF41*3)+(CG41*5)+(CH41*5)+(CI41*20)</f>
        <v>0</v>
      </c>
      <c r="CM41" s="114">
        <f t="shared" ref="CM41:CM54" si="75">CJ41+CK41+CL41</f>
        <v>0</v>
      </c>
    </row>
    <row r="42" spans="1:16384" ht="13.5" hidden="1" thickTop="1" x14ac:dyDescent="0.2">
      <c r="A42" s="37"/>
      <c r="B42" s="39"/>
      <c r="C42" s="39"/>
      <c r="D42" s="40"/>
      <c r="E42" s="40"/>
      <c r="F42" s="40"/>
      <c r="G42" s="41" t="str">
        <f>IF(AND(OR($G$2="Y",$H$2="Y"),I42&lt;5,J42&lt;5),IF(AND(I42=#REF!,J42=#REF!),#REF!+1,1),"")</f>
        <v/>
      </c>
      <c r="H42" s="41" t="e">
        <f>IF(AND($H$2="Y",J42&gt;0,OR(AND(G42=1,#REF!=10),AND(G42=2,#REF!=20),AND(G42=3,#REF!=30),AND(G42=4,#REF!=40),AND(G42=5,#REF!=50),AND(G42=6,G56=60),AND(G42=7,#REF!=70),AND(G42=8,#REF!=80),AND(G42=9,G74=90),AND(G42=10,#REF!=100))),VLOOKUP(J42-1,SortLookup!$A$13:$B$16,2,FALSE),"")</f>
        <v>#REF!</v>
      </c>
      <c r="I42" s="42" t="str">
        <f>IF(ISNA(VLOOKUP(E42,SortLookup!$A$1:$B$5,2,FALSE))," ",VLOOKUP(E42,SortLookup!$A$1:$B$5,2,FALSE))</f>
        <v xml:space="preserve"> </v>
      </c>
      <c r="J42" s="50" t="str">
        <f>IF(ISNA(VLOOKUP(F42,SortLookup!$A$7:$B$11,2,FALSE))," ",VLOOKUP(F42,SortLookup!$A$7:$B$11,2,FALSE))</f>
        <v xml:space="preserve"> </v>
      </c>
      <c r="K42" s="125">
        <f t="shared" si="50"/>
        <v>0</v>
      </c>
      <c r="L42" s="74">
        <f>AB42+AO42+BA42+BL42+BY42+CJ42+CU42+DF42+DQ42+EB42+EM42+EX42+FI42+FT42+GE42+GP42+HA42+HL42+HW42+IH42</f>
        <v>0</v>
      </c>
      <c r="M42" s="44">
        <f>AD42+AQ42+BC42+BN42+CA42+CL42+CW42+DH42+DS42+ED42+EO42+EZ42+FK42+FV42+GG42+GR42+HC42+HN42+HY42+IJ42</f>
        <v>0</v>
      </c>
      <c r="N42" s="45">
        <f t="shared" si="51"/>
        <v>0</v>
      </c>
      <c r="O42" s="117">
        <f>W42+AJ42+AV42+BG42+BT42+CE42+CP42+DA42+DL42+DW42+EH42+ES42+FD42+FO42+FZ42+GK42+GV42+HG42+HR42+IC42</f>
        <v>0</v>
      </c>
      <c r="P42" s="51"/>
      <c r="Q42" s="46"/>
      <c r="R42" s="46"/>
      <c r="S42" s="46"/>
      <c r="T42" s="46"/>
      <c r="U42" s="46"/>
      <c r="V42" s="46"/>
      <c r="W42" s="47"/>
      <c r="X42" s="47"/>
      <c r="Y42" s="47"/>
      <c r="Z42" s="47"/>
      <c r="AA42" s="101"/>
      <c r="AB42" s="52">
        <f t="shared" si="52"/>
        <v>0</v>
      </c>
      <c r="AC42" s="45">
        <f t="shared" si="53"/>
        <v>0</v>
      </c>
      <c r="AD42" s="44">
        <f t="shared" si="54"/>
        <v>0</v>
      </c>
      <c r="AE42" s="102">
        <f t="shared" si="55"/>
        <v>0</v>
      </c>
      <c r="AF42" s="51"/>
      <c r="AG42" s="46"/>
      <c r="AH42" s="46"/>
      <c r="AI42" s="46"/>
      <c r="AJ42" s="47"/>
      <c r="AK42" s="47"/>
      <c r="AL42" s="47"/>
      <c r="AM42" s="47"/>
      <c r="AN42" s="101"/>
      <c r="AO42" s="52">
        <f t="shared" si="56"/>
        <v>0</v>
      </c>
      <c r="AP42" s="45">
        <f t="shared" si="57"/>
        <v>0</v>
      </c>
      <c r="AQ42" s="44">
        <f t="shared" si="58"/>
        <v>0</v>
      </c>
      <c r="AR42" s="102">
        <f t="shared" si="59"/>
        <v>0</v>
      </c>
      <c r="AS42" s="51"/>
      <c r="AT42" s="46"/>
      <c r="AU42" s="46"/>
      <c r="AV42" s="47"/>
      <c r="AW42" s="47"/>
      <c r="AX42" s="47"/>
      <c r="AY42" s="47"/>
      <c r="AZ42" s="101"/>
      <c r="BA42" s="52">
        <f t="shared" si="60"/>
        <v>0</v>
      </c>
      <c r="BB42" s="45">
        <f t="shared" si="61"/>
        <v>0</v>
      </c>
      <c r="BC42" s="44">
        <f t="shared" si="62"/>
        <v>0</v>
      </c>
      <c r="BD42" s="102">
        <f t="shared" si="63"/>
        <v>0</v>
      </c>
      <c r="BE42" s="52"/>
      <c r="BF42" s="103"/>
      <c r="BG42" s="47"/>
      <c r="BH42" s="47"/>
      <c r="BI42" s="47"/>
      <c r="BJ42" s="47"/>
      <c r="BK42" s="47"/>
      <c r="BL42" s="74">
        <f t="shared" si="64"/>
        <v>0</v>
      </c>
      <c r="BM42" s="45">
        <f t="shared" si="65"/>
        <v>0</v>
      </c>
      <c r="BN42" s="44">
        <f t="shared" si="66"/>
        <v>0</v>
      </c>
      <c r="BO42" s="43">
        <f t="shared" si="67"/>
        <v>0</v>
      </c>
      <c r="BP42" s="46"/>
      <c r="BQ42" s="46"/>
      <c r="BR42" s="46"/>
      <c r="BS42" s="46"/>
      <c r="BT42" s="47"/>
      <c r="BU42" s="47"/>
      <c r="BV42" s="47"/>
      <c r="BW42" s="47"/>
      <c r="BX42" s="101"/>
      <c r="BY42" s="52">
        <f t="shared" si="68"/>
        <v>0</v>
      </c>
      <c r="BZ42" s="45">
        <f t="shared" si="69"/>
        <v>0</v>
      </c>
      <c r="CA42" s="44">
        <f t="shared" si="70"/>
        <v>0</v>
      </c>
      <c r="CB42" s="102">
        <f t="shared" si="71"/>
        <v>0</v>
      </c>
      <c r="CC42" s="51"/>
      <c r="CD42" s="46"/>
      <c r="CE42" s="47"/>
      <c r="CF42" s="47"/>
      <c r="CG42" s="47"/>
      <c r="CH42" s="47"/>
      <c r="CI42" s="101"/>
      <c r="CJ42" s="52">
        <f t="shared" si="72"/>
        <v>0</v>
      </c>
      <c r="CK42" s="45">
        <f t="shared" si="73"/>
        <v>0</v>
      </c>
      <c r="CL42" s="44">
        <f t="shared" si="74"/>
        <v>0</v>
      </c>
      <c r="CM42" s="102">
        <f t="shared" si="75"/>
        <v>0</v>
      </c>
      <c r="CX42" s="4"/>
      <c r="CY42" s="4"/>
      <c r="DI42" s="4"/>
      <c r="DJ42" s="4"/>
      <c r="DT42" s="4"/>
      <c r="DU42" s="4"/>
      <c r="EE42" s="4"/>
      <c r="EF42" s="4"/>
      <c r="EP42" s="4"/>
      <c r="EQ42" s="4"/>
      <c r="FA42" s="4"/>
      <c r="FB42" s="4"/>
      <c r="FL42" s="4"/>
      <c r="FM42" s="4"/>
      <c r="FW42" s="4"/>
      <c r="FX42" s="4"/>
      <c r="GH42" s="4"/>
      <c r="GI42" s="4"/>
      <c r="GS42" s="4"/>
      <c r="GT42" s="4"/>
      <c r="HD42" s="4"/>
      <c r="HE42" s="4"/>
      <c r="HO42" s="4"/>
      <c r="HP42" s="4"/>
      <c r="HZ42" s="4"/>
      <c r="IA42" s="4"/>
      <c r="IL42" s="4"/>
    </row>
    <row r="43" spans="1:16384" hidden="1" x14ac:dyDescent="0.2">
      <c r="A43" s="37"/>
      <c r="B43" s="28"/>
      <c r="C43" s="28"/>
      <c r="D43" s="29"/>
      <c r="E43" s="29"/>
      <c r="F43" s="29"/>
      <c r="G43" s="24" t="str">
        <f>IF(AND(OR($G$2="Y",$H$2="Y"),I43&lt;5,J43&lt;5),IF(AND(I43=#REF!,J43=#REF!),#REF!+1,1),"")</f>
        <v/>
      </c>
      <c r="H43" s="24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8" t="str">
        <f>IF(ISNA(VLOOKUP(E43,SortLookup!$A$1:$B$5,2,FALSE))," ",VLOOKUP(E43,SortLookup!$A$1:$B$5,2,FALSE))</f>
        <v xml:space="preserve"> </v>
      </c>
      <c r="J43" s="25" t="str">
        <f>IF(ISNA(VLOOKUP(F43,SortLookup!$A$7:$B$11,2,FALSE))," ",VLOOKUP(F43,SortLookup!$A$7:$B$11,2,FALSE))</f>
        <v xml:space="preserve"> </v>
      </c>
      <c r="K43" s="121">
        <f t="shared" si="50"/>
        <v>0</v>
      </c>
      <c r="L43" s="77">
        <f>AB43+AO43+BA43+BL43+BY43+CJ43+CU10+DF10+DQ10+EB10+EM10+EX10+FI10+FT10+GE10+GP10+HA10+HL10+HW10+IH10</f>
        <v>0</v>
      </c>
      <c r="M43" s="26">
        <f>AD43+AQ43+BC43+BN43+CA43+CL43+CW10+DH10+DS10+ED10+EO10+EZ10+FK10+FV10+GG10+GR10+HC10+HN10+HY10+IJ10</f>
        <v>0</v>
      </c>
      <c r="N43" s="30">
        <f t="shared" si="51"/>
        <v>0</v>
      </c>
      <c r="O43" s="118">
        <f>W43+AJ43+AV43+BG43+BT43+CE43+CP10+DA10+DL10+DW10+EH10+ES10+FD10+FO10+FZ10+GK10+GV10+HG10+HR10+IC10</f>
        <v>0</v>
      </c>
      <c r="P43" s="35"/>
      <c r="Q43" s="32"/>
      <c r="R43" s="32"/>
      <c r="S43" s="32"/>
      <c r="T43" s="32"/>
      <c r="U43" s="32"/>
      <c r="V43" s="32"/>
      <c r="W43" s="33"/>
      <c r="X43" s="33"/>
      <c r="Y43" s="33"/>
      <c r="Z43" s="33"/>
      <c r="AA43" s="34"/>
      <c r="AB43" s="31">
        <f t="shared" si="52"/>
        <v>0</v>
      </c>
      <c r="AC43" s="30">
        <f t="shared" si="53"/>
        <v>0</v>
      </c>
      <c r="AD43" s="26">
        <f t="shared" si="54"/>
        <v>0</v>
      </c>
      <c r="AE43" s="59">
        <f t="shared" si="55"/>
        <v>0</v>
      </c>
      <c r="AF43" s="35"/>
      <c r="AG43" s="32"/>
      <c r="AH43" s="32"/>
      <c r="AI43" s="32"/>
      <c r="AJ43" s="33"/>
      <c r="AK43" s="33"/>
      <c r="AL43" s="33"/>
      <c r="AM43" s="33"/>
      <c r="AN43" s="34"/>
      <c r="AO43" s="31">
        <f t="shared" si="56"/>
        <v>0</v>
      </c>
      <c r="AP43" s="30">
        <f t="shared" si="57"/>
        <v>0</v>
      </c>
      <c r="AQ43" s="26">
        <f t="shared" si="58"/>
        <v>0</v>
      </c>
      <c r="AR43" s="59">
        <f t="shared" si="59"/>
        <v>0</v>
      </c>
      <c r="AS43" s="35"/>
      <c r="AT43" s="32"/>
      <c r="AU43" s="32"/>
      <c r="AV43" s="33"/>
      <c r="AW43" s="33"/>
      <c r="AX43" s="33"/>
      <c r="AY43" s="33"/>
      <c r="AZ43" s="34"/>
      <c r="BA43" s="31">
        <f t="shared" si="60"/>
        <v>0</v>
      </c>
      <c r="BB43" s="30">
        <f t="shared" si="61"/>
        <v>0</v>
      </c>
      <c r="BC43" s="26">
        <f t="shared" si="62"/>
        <v>0</v>
      </c>
      <c r="BD43" s="59">
        <f t="shared" si="63"/>
        <v>0</v>
      </c>
      <c r="BE43" s="31"/>
      <c r="BF43" s="56"/>
      <c r="BG43" s="33"/>
      <c r="BH43" s="33"/>
      <c r="BI43" s="33"/>
      <c r="BJ43" s="33"/>
      <c r="BK43" s="33"/>
      <c r="BL43" s="77">
        <f t="shared" si="64"/>
        <v>0</v>
      </c>
      <c r="BM43" s="30">
        <f t="shared" si="65"/>
        <v>0</v>
      </c>
      <c r="BN43" s="26">
        <f t="shared" si="66"/>
        <v>0</v>
      </c>
      <c r="BO43" s="91">
        <f t="shared" si="67"/>
        <v>0</v>
      </c>
      <c r="BP43" s="32"/>
      <c r="BQ43" s="32"/>
      <c r="BR43" s="32"/>
      <c r="BS43" s="32"/>
      <c r="BT43" s="33"/>
      <c r="BU43" s="33"/>
      <c r="BV43" s="33"/>
      <c r="BW43" s="33"/>
      <c r="BX43" s="34"/>
      <c r="BY43" s="31">
        <f t="shared" si="68"/>
        <v>0</v>
      </c>
      <c r="BZ43" s="30">
        <f t="shared" si="69"/>
        <v>0</v>
      </c>
      <c r="CA43" s="26">
        <f t="shared" si="70"/>
        <v>0</v>
      </c>
      <c r="CB43" s="59">
        <f t="shared" si="71"/>
        <v>0</v>
      </c>
      <c r="CC43" s="35"/>
      <c r="CD43" s="32"/>
      <c r="CE43" s="33"/>
      <c r="CF43" s="33"/>
      <c r="CG43" s="33"/>
      <c r="CH43" s="33"/>
      <c r="CI43" s="34"/>
      <c r="CJ43" s="31">
        <f t="shared" si="72"/>
        <v>0</v>
      </c>
      <c r="CK43" s="30">
        <f t="shared" si="73"/>
        <v>0</v>
      </c>
      <c r="CL43" s="26">
        <f t="shared" si="74"/>
        <v>0</v>
      </c>
      <c r="CM43" s="59">
        <f t="shared" si="75"/>
        <v>0</v>
      </c>
    </row>
    <row r="44" spans="1:16384" hidden="1" x14ac:dyDescent="0.2">
      <c r="A44" s="37"/>
      <c r="B44" s="28"/>
      <c r="C44" s="28"/>
      <c r="D44" s="29"/>
      <c r="E44" s="29"/>
      <c r="F44" s="29"/>
      <c r="G44" s="24" t="str">
        <f>IF(AND(OR($G$2="Y",$H$2="Y"),I44&lt;5,J44&lt;5),IF(AND(I44=#REF!,J44=#REF!),#REF!+1,1),"")</f>
        <v/>
      </c>
      <c r="H44" s="24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8" t="str">
        <f>IF(ISNA(VLOOKUP(E44,SortLookup!$A$1:$B$5,2,FALSE))," ",VLOOKUP(E44,SortLookup!$A$1:$B$5,2,FALSE))</f>
        <v xml:space="preserve"> </v>
      </c>
      <c r="J44" s="25" t="str">
        <f>IF(ISNA(VLOOKUP(F44,SortLookup!$A$7:$B$11,2,FALSE))," ",VLOOKUP(F44,SortLookup!$A$7:$B$11,2,FALSE))</f>
        <v xml:space="preserve"> </v>
      </c>
      <c r="K44" s="121">
        <f t="shared" si="50"/>
        <v>0</v>
      </c>
      <c r="L44" s="77">
        <f>AB44+AO44+BA44+BL44+BY44+CJ44+CU44+DF44+DQ44+EB44+EM44+EX44+FI44+FT44+GE44+GP44+HA44+HL44+HW44+IH44</f>
        <v>0</v>
      </c>
      <c r="M44" s="26">
        <f>AD44+AQ44+BC44+BN44+CA44+CL44+CW44+DH44+DS44+ED44+EO44+EZ44+FK44+FV44+GG44+GR44+HC44+HN44+HY44+IJ44</f>
        <v>0</v>
      </c>
      <c r="N44" s="30">
        <f t="shared" si="51"/>
        <v>0</v>
      </c>
      <c r="O44" s="118">
        <f>W44+AJ44+AV44+BG44+BT44+CE44+CP44+DA44+DL44+DW44+EH44+ES44+FD44+FO44+FZ44+GK44+GV44+HG44+HR44+IC44</f>
        <v>0</v>
      </c>
      <c r="P44" s="35"/>
      <c r="Q44" s="32"/>
      <c r="R44" s="32"/>
      <c r="S44" s="32"/>
      <c r="T44" s="32"/>
      <c r="U44" s="32"/>
      <c r="V44" s="32"/>
      <c r="W44" s="33"/>
      <c r="X44" s="33"/>
      <c r="Y44" s="33"/>
      <c r="Z44" s="33"/>
      <c r="AA44" s="34"/>
      <c r="AB44" s="31">
        <f t="shared" si="52"/>
        <v>0</v>
      </c>
      <c r="AC44" s="30">
        <f t="shared" si="53"/>
        <v>0</v>
      </c>
      <c r="AD44" s="26">
        <f t="shared" si="54"/>
        <v>0</v>
      </c>
      <c r="AE44" s="59">
        <f t="shared" si="55"/>
        <v>0</v>
      </c>
      <c r="AF44" s="35"/>
      <c r="AG44" s="32"/>
      <c r="AH44" s="32"/>
      <c r="AI44" s="32"/>
      <c r="AJ44" s="33"/>
      <c r="AK44" s="33"/>
      <c r="AL44" s="33"/>
      <c r="AM44" s="33"/>
      <c r="AN44" s="34"/>
      <c r="AO44" s="31">
        <f t="shared" si="56"/>
        <v>0</v>
      </c>
      <c r="AP44" s="30">
        <f t="shared" si="57"/>
        <v>0</v>
      </c>
      <c r="AQ44" s="26">
        <f t="shared" si="58"/>
        <v>0</v>
      </c>
      <c r="AR44" s="59">
        <f t="shared" si="59"/>
        <v>0</v>
      </c>
      <c r="AS44" s="35"/>
      <c r="AT44" s="32"/>
      <c r="AU44" s="32"/>
      <c r="AV44" s="33"/>
      <c r="AW44" s="33"/>
      <c r="AX44" s="33"/>
      <c r="AY44" s="33"/>
      <c r="AZ44" s="34"/>
      <c r="BA44" s="31">
        <f t="shared" si="60"/>
        <v>0</v>
      </c>
      <c r="BB44" s="30">
        <f t="shared" si="61"/>
        <v>0</v>
      </c>
      <c r="BC44" s="26">
        <f t="shared" si="62"/>
        <v>0</v>
      </c>
      <c r="BD44" s="59">
        <f t="shared" si="63"/>
        <v>0</v>
      </c>
      <c r="BE44" s="31"/>
      <c r="BF44" s="56"/>
      <c r="BG44" s="33"/>
      <c r="BH44" s="33"/>
      <c r="BI44" s="33"/>
      <c r="BJ44" s="33"/>
      <c r="BK44" s="33"/>
      <c r="BL44" s="77">
        <f t="shared" si="64"/>
        <v>0</v>
      </c>
      <c r="BM44" s="30">
        <f t="shared" si="65"/>
        <v>0</v>
      </c>
      <c r="BN44" s="26">
        <f t="shared" si="66"/>
        <v>0</v>
      </c>
      <c r="BO44" s="91">
        <f t="shared" si="67"/>
        <v>0</v>
      </c>
      <c r="BP44" s="32"/>
      <c r="BQ44" s="32"/>
      <c r="BR44" s="32"/>
      <c r="BS44" s="32"/>
      <c r="BT44" s="33"/>
      <c r="BU44" s="33"/>
      <c r="BV44" s="33"/>
      <c r="BW44" s="33"/>
      <c r="BX44" s="34"/>
      <c r="BY44" s="31">
        <f t="shared" si="68"/>
        <v>0</v>
      </c>
      <c r="BZ44" s="30">
        <f t="shared" si="69"/>
        <v>0</v>
      </c>
      <c r="CA44" s="26">
        <f t="shared" si="70"/>
        <v>0</v>
      </c>
      <c r="CB44" s="59">
        <f t="shared" si="71"/>
        <v>0</v>
      </c>
      <c r="CC44" s="35"/>
      <c r="CD44" s="32"/>
      <c r="CE44" s="33"/>
      <c r="CF44" s="33"/>
      <c r="CG44" s="33"/>
      <c r="CH44" s="33"/>
      <c r="CI44" s="34"/>
      <c r="CJ44" s="31">
        <f t="shared" si="72"/>
        <v>0</v>
      </c>
      <c r="CK44" s="30">
        <f t="shared" si="73"/>
        <v>0</v>
      </c>
      <c r="CL44" s="26">
        <f t="shared" si="74"/>
        <v>0</v>
      </c>
      <c r="CM44" s="59">
        <f t="shared" si="75"/>
        <v>0</v>
      </c>
      <c r="CX44" s="4"/>
      <c r="CY44" s="4"/>
      <c r="DI44" s="4"/>
      <c r="DJ44" s="4"/>
      <c r="DT44" s="4"/>
      <c r="DU44" s="4"/>
      <c r="EE44" s="4"/>
      <c r="EF44" s="4"/>
      <c r="EP44" s="4"/>
      <c r="EQ44" s="4"/>
      <c r="FA44" s="4"/>
      <c r="FB44" s="4"/>
      <c r="FL44" s="4"/>
      <c r="FM44" s="4"/>
      <c r="FW44" s="4"/>
      <c r="FX44" s="4"/>
      <c r="GH44" s="4"/>
      <c r="GI44" s="4"/>
      <c r="GS44" s="4"/>
      <c r="GT44" s="4"/>
      <c r="HD44" s="4"/>
      <c r="HE44" s="4"/>
      <c r="HO44" s="4"/>
      <c r="HP44" s="4"/>
      <c r="HZ44" s="4"/>
      <c r="IA44" s="4"/>
      <c r="IL44" s="4"/>
    </row>
    <row r="45" spans="1:16384" hidden="1" x14ac:dyDescent="0.2">
      <c r="A45" s="37"/>
      <c r="B45" s="28"/>
      <c r="C45" s="28"/>
      <c r="D45" s="29"/>
      <c r="E45" s="29"/>
      <c r="F45" s="29"/>
      <c r="G45" s="24" t="str">
        <f>IF(AND(OR($G$2="Y",$H$2="Y"),I45&lt;5,J45&lt;5),IF(AND(I45=I44,J45=J44),G44+1,1),"")</f>
        <v/>
      </c>
      <c r="H45" s="24" t="e">
        <f>IF(AND($H$2="Y",J45&gt;0,OR(AND(G45=1,#REF!=10),AND(G45=2,#REF!=20),AND(G45=3,#REF!=30),AND(G45=4,#REF!=40),AND(G45=5,#REF!=50),AND(G45=6,#REF!=60),AND(G45=7,#REF!=70),AND(G45=8,#REF!=80),AND(G45=9,G59=90),AND(G45=10,#REF!=100))),VLOOKUP(J45-1,SortLookup!$A$13:$B$16,2,FALSE),"")</f>
        <v>#REF!</v>
      </c>
      <c r="I45" s="38" t="str">
        <f>IF(ISNA(VLOOKUP(E45,SortLookup!$A$1:$B$5,2,FALSE))," ",VLOOKUP(E45,SortLookup!$A$1:$B$5,2,FALSE))</f>
        <v xml:space="preserve"> </v>
      </c>
      <c r="J45" s="25" t="str">
        <f>IF(ISNA(VLOOKUP(F45,SortLookup!$A$7:$B$11,2,FALSE))," ",VLOOKUP(F45,SortLookup!$A$7:$B$11,2,FALSE))</f>
        <v xml:space="preserve"> </v>
      </c>
      <c r="K45" s="121">
        <f t="shared" si="50"/>
        <v>0</v>
      </c>
      <c r="L45" s="77">
        <f>AB45+AO45+BA45+BL45+BY45+CJ45+CU45+DF45+DQ45+EB45+EM45+EX45+FI45+FT45+GE45+GP45+HA45+HL45+HW45+IH45</f>
        <v>0</v>
      </c>
      <c r="M45" s="26">
        <f>AD45+AQ45+BC45+BN45+CA45+CL45+CW45+DH45+DS45+ED45+EO45+EZ45+FK45+FV45+GG45+GR45+HC45+HN45+HY45+IJ45</f>
        <v>0</v>
      </c>
      <c r="N45" s="30">
        <f t="shared" si="51"/>
        <v>0</v>
      </c>
      <c r="O45" s="118">
        <f>W45+AJ45+AV45+BG45+BT45+CE45+CP45+DA45+DL45+DW45+EH45+ES45+FD45+FO45+FZ45+GK45+GV45+HG45+HR45+IC45</f>
        <v>0</v>
      </c>
      <c r="P45" s="35"/>
      <c r="Q45" s="32"/>
      <c r="R45" s="32"/>
      <c r="S45" s="32"/>
      <c r="T45" s="32"/>
      <c r="U45" s="32"/>
      <c r="V45" s="32"/>
      <c r="W45" s="33"/>
      <c r="X45" s="33"/>
      <c r="Y45" s="33"/>
      <c r="Z45" s="33"/>
      <c r="AA45" s="34"/>
      <c r="AB45" s="31">
        <f t="shared" si="52"/>
        <v>0</v>
      </c>
      <c r="AC45" s="30">
        <f t="shared" si="53"/>
        <v>0</v>
      </c>
      <c r="AD45" s="26">
        <f t="shared" si="54"/>
        <v>0</v>
      </c>
      <c r="AE45" s="59">
        <f t="shared" si="55"/>
        <v>0</v>
      </c>
      <c r="AF45" s="35"/>
      <c r="AG45" s="32"/>
      <c r="AH45" s="32"/>
      <c r="AI45" s="32"/>
      <c r="AJ45" s="33"/>
      <c r="AK45" s="33"/>
      <c r="AL45" s="33"/>
      <c r="AM45" s="33"/>
      <c r="AN45" s="34"/>
      <c r="AO45" s="31">
        <f t="shared" si="56"/>
        <v>0</v>
      </c>
      <c r="AP45" s="30">
        <f t="shared" si="57"/>
        <v>0</v>
      </c>
      <c r="AQ45" s="26">
        <f t="shared" si="58"/>
        <v>0</v>
      </c>
      <c r="AR45" s="59">
        <f t="shared" si="59"/>
        <v>0</v>
      </c>
      <c r="AS45" s="35"/>
      <c r="AT45" s="32"/>
      <c r="AU45" s="32"/>
      <c r="AV45" s="33"/>
      <c r="AW45" s="33"/>
      <c r="AX45" s="33"/>
      <c r="AY45" s="33"/>
      <c r="AZ45" s="34"/>
      <c r="BA45" s="31">
        <f t="shared" si="60"/>
        <v>0</v>
      </c>
      <c r="BB45" s="30">
        <f t="shared" si="61"/>
        <v>0</v>
      </c>
      <c r="BC45" s="26">
        <f t="shared" si="62"/>
        <v>0</v>
      </c>
      <c r="BD45" s="59">
        <f t="shared" si="63"/>
        <v>0</v>
      </c>
      <c r="BE45" s="31"/>
      <c r="BF45" s="56"/>
      <c r="BG45" s="33"/>
      <c r="BH45" s="33"/>
      <c r="BI45" s="33"/>
      <c r="BJ45" s="33"/>
      <c r="BK45" s="33"/>
      <c r="BL45" s="77">
        <f t="shared" si="64"/>
        <v>0</v>
      </c>
      <c r="BM45" s="30">
        <f t="shared" si="65"/>
        <v>0</v>
      </c>
      <c r="BN45" s="26">
        <f t="shared" si="66"/>
        <v>0</v>
      </c>
      <c r="BO45" s="91">
        <f t="shared" si="67"/>
        <v>0</v>
      </c>
      <c r="BP45" s="32"/>
      <c r="BQ45" s="32"/>
      <c r="BR45" s="32"/>
      <c r="BS45" s="32"/>
      <c r="BT45" s="33"/>
      <c r="BU45" s="33"/>
      <c r="BV45" s="33"/>
      <c r="BW45" s="33"/>
      <c r="BX45" s="34"/>
      <c r="BY45" s="31">
        <f t="shared" si="68"/>
        <v>0</v>
      </c>
      <c r="BZ45" s="30">
        <f t="shared" si="69"/>
        <v>0</v>
      </c>
      <c r="CA45" s="26">
        <f t="shared" si="70"/>
        <v>0</v>
      </c>
      <c r="CB45" s="59">
        <f t="shared" si="71"/>
        <v>0</v>
      </c>
      <c r="CC45" s="35"/>
      <c r="CD45" s="32"/>
      <c r="CE45" s="33"/>
      <c r="CF45" s="33"/>
      <c r="CG45" s="33"/>
      <c r="CH45" s="33"/>
      <c r="CI45" s="34"/>
      <c r="CJ45" s="31">
        <f t="shared" si="72"/>
        <v>0</v>
      </c>
      <c r="CK45" s="30">
        <f t="shared" si="73"/>
        <v>0</v>
      </c>
      <c r="CL45" s="26">
        <f t="shared" si="74"/>
        <v>0</v>
      </c>
      <c r="CM45" s="59">
        <f t="shared" si="75"/>
        <v>0</v>
      </c>
      <c r="CN45" s="4"/>
      <c r="CO45" s="4"/>
      <c r="CP45" s="4"/>
      <c r="CQ45" s="4"/>
      <c r="CR45" s="4"/>
      <c r="CS45" s="4"/>
      <c r="CT45" s="4"/>
      <c r="CW45" s="4"/>
      <c r="CX45" s="4"/>
      <c r="CY45" s="4"/>
      <c r="CZ45" s="4"/>
      <c r="DA45" s="4"/>
      <c r="DB45" s="4"/>
      <c r="DC45" s="4"/>
      <c r="DD45" s="4"/>
      <c r="DE45" s="4"/>
      <c r="DH45" s="4"/>
      <c r="DI45" s="4"/>
      <c r="DJ45" s="4"/>
      <c r="DK45" s="4"/>
      <c r="DL45" s="4"/>
      <c r="DM45" s="4"/>
      <c r="DN45" s="4"/>
      <c r="DO45" s="4"/>
      <c r="DP45" s="4"/>
      <c r="DS45" s="4"/>
      <c r="DT45" s="4"/>
      <c r="DU45" s="4"/>
      <c r="DV45" s="4"/>
      <c r="DW45" s="4"/>
      <c r="DX45" s="4"/>
      <c r="DY45" s="4"/>
      <c r="DZ45" s="4"/>
      <c r="EA45" s="4"/>
      <c r="ED45" s="4"/>
      <c r="EE45" s="4"/>
      <c r="EF45" s="4"/>
      <c r="EG45" s="4"/>
      <c r="EH45" s="4"/>
      <c r="EI45" s="4"/>
      <c r="EJ45" s="4"/>
      <c r="EK45" s="4"/>
      <c r="EL45" s="4"/>
      <c r="EO45" s="4"/>
      <c r="EP45" s="4"/>
      <c r="EQ45" s="4"/>
      <c r="ER45" s="4"/>
      <c r="ES45" s="4"/>
      <c r="ET45" s="4"/>
      <c r="EU45" s="4"/>
      <c r="EV45" s="4"/>
      <c r="EW45" s="4"/>
      <c r="EZ45" s="4"/>
      <c r="FA45" s="4"/>
      <c r="FB45" s="4"/>
      <c r="FC45" s="4"/>
      <c r="FD45" s="4"/>
      <c r="FE45" s="4"/>
      <c r="FF45" s="4"/>
      <c r="FG45" s="4"/>
      <c r="FH45" s="4"/>
      <c r="FK45" s="4"/>
      <c r="FL45" s="4"/>
      <c r="FM45" s="4"/>
      <c r="FN45" s="4"/>
      <c r="FO45" s="4"/>
      <c r="FP45" s="4"/>
      <c r="FQ45" s="4"/>
      <c r="FR45" s="4"/>
      <c r="FS45" s="4"/>
      <c r="FV45" s="4"/>
      <c r="FW45" s="4"/>
      <c r="FX45" s="4"/>
      <c r="FY45" s="4"/>
      <c r="FZ45" s="4"/>
      <c r="GA45" s="4"/>
      <c r="GB45" s="4"/>
      <c r="GC45" s="4"/>
      <c r="GD45" s="4"/>
      <c r="GG45" s="4"/>
      <c r="GH45" s="4"/>
      <c r="GI45" s="4"/>
      <c r="GJ45" s="4"/>
      <c r="GK45" s="4"/>
      <c r="GL45" s="4"/>
      <c r="GM45" s="4"/>
      <c r="GN45" s="4"/>
      <c r="GO45" s="4"/>
      <c r="GR45" s="4"/>
      <c r="GS45" s="4"/>
      <c r="GT45" s="4"/>
      <c r="GU45" s="4"/>
      <c r="GV45" s="4"/>
      <c r="GW45" s="4"/>
      <c r="GX45" s="4"/>
      <c r="GY45" s="4"/>
      <c r="GZ45" s="4"/>
      <c r="HC45" s="4"/>
      <c r="HD45" s="4"/>
      <c r="HE45" s="4"/>
      <c r="HF45" s="4"/>
      <c r="HG45" s="4"/>
      <c r="HH45" s="4"/>
      <c r="HI45" s="4"/>
      <c r="HJ45" s="4"/>
      <c r="HK45" s="4"/>
      <c r="HN45" s="4"/>
      <c r="HO45" s="4"/>
      <c r="HP45" s="4"/>
      <c r="HQ45" s="4"/>
      <c r="HR45" s="4"/>
      <c r="HS45" s="4"/>
      <c r="HT45" s="4"/>
      <c r="HU45" s="4"/>
      <c r="HV45" s="4"/>
      <c r="HY45" s="4"/>
      <c r="HZ45" s="4"/>
      <c r="IA45" s="4"/>
      <c r="IB45" s="4"/>
      <c r="IC45" s="4"/>
      <c r="ID45" s="4"/>
      <c r="IE45" s="4"/>
      <c r="IF45" s="4"/>
      <c r="IG45" s="4"/>
      <c r="IJ45" s="4"/>
      <c r="IK45" s="4"/>
      <c r="IL45" s="4"/>
    </row>
    <row r="46" spans="1:16384" hidden="1" x14ac:dyDescent="0.2">
      <c r="A46" s="37"/>
      <c r="B46" s="28"/>
      <c r="C46" s="28"/>
      <c r="D46" s="29"/>
      <c r="E46" s="29"/>
      <c r="F46" s="29"/>
      <c r="G46" s="24" t="str">
        <f>IF(AND(OR($G$2="Y",$H$2="Y"),I46&lt;5,J46&lt;5),IF(AND(I46=I45,J46=J45),G45+1,1),"")</f>
        <v/>
      </c>
      <c r="H46" s="24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8" t="str">
        <f>IF(ISNA(VLOOKUP(E46,SortLookup!$A$1:$B$5,2,FALSE))," ",VLOOKUP(E46,SortLookup!$A$1:$B$5,2,FALSE))</f>
        <v xml:space="preserve"> </v>
      </c>
      <c r="J46" s="25" t="str">
        <f>IF(ISNA(VLOOKUP(F46,SortLookup!$A$7:$B$11,2,FALSE))," ",VLOOKUP(F46,SortLookup!$A$7:$B$11,2,FALSE))</f>
        <v xml:space="preserve"> </v>
      </c>
      <c r="K46" s="121">
        <f t="shared" si="50"/>
        <v>0</v>
      </c>
      <c r="L46" s="77">
        <f>AB46+AO46+BA46+BL46+BY46+CJ46+CU46+DF46+DQ46+EB46+EM46+EX46+FI46+FT46+GE46+GP46+HA46+HL46+HW46+IH46</f>
        <v>0</v>
      </c>
      <c r="M46" s="26">
        <f>AD46+AQ46+BC46+BN46+CA46+CL46+CW46+DH46+DS46+ED46+EO46+EZ46+FK46+FV46+GG46+GR46+HC46+HN46+HY46+IJ46</f>
        <v>0</v>
      </c>
      <c r="N46" s="30">
        <f t="shared" si="51"/>
        <v>0</v>
      </c>
      <c r="O46" s="118">
        <f>W46+AJ46+AV46+BG46+BT46+CE46+CP46+DA46+DL46+DW46+EH46+ES46+FD46+FO46+FZ46+GK46+GV46+HG46+HR46+IC46</f>
        <v>0</v>
      </c>
      <c r="P46" s="35"/>
      <c r="Q46" s="32"/>
      <c r="R46" s="32"/>
      <c r="S46" s="32"/>
      <c r="T46" s="32"/>
      <c r="U46" s="32"/>
      <c r="V46" s="32"/>
      <c r="W46" s="33"/>
      <c r="X46" s="33"/>
      <c r="Y46" s="33"/>
      <c r="Z46" s="33"/>
      <c r="AA46" s="34"/>
      <c r="AB46" s="31">
        <f t="shared" si="52"/>
        <v>0</v>
      </c>
      <c r="AC46" s="30">
        <f t="shared" si="53"/>
        <v>0</v>
      </c>
      <c r="AD46" s="26">
        <f t="shared" si="54"/>
        <v>0</v>
      </c>
      <c r="AE46" s="59">
        <f t="shared" si="55"/>
        <v>0</v>
      </c>
      <c r="AF46" s="35"/>
      <c r="AG46" s="32"/>
      <c r="AH46" s="32"/>
      <c r="AI46" s="32"/>
      <c r="AJ46" s="33"/>
      <c r="AK46" s="33"/>
      <c r="AL46" s="33"/>
      <c r="AM46" s="33"/>
      <c r="AN46" s="34"/>
      <c r="AO46" s="31">
        <f t="shared" si="56"/>
        <v>0</v>
      </c>
      <c r="AP46" s="30">
        <f t="shared" si="57"/>
        <v>0</v>
      </c>
      <c r="AQ46" s="26">
        <f t="shared" si="58"/>
        <v>0</v>
      </c>
      <c r="AR46" s="59">
        <f t="shared" si="59"/>
        <v>0</v>
      </c>
      <c r="AS46" s="35"/>
      <c r="AT46" s="32"/>
      <c r="AU46" s="32"/>
      <c r="AV46" s="33"/>
      <c r="AW46" s="33"/>
      <c r="AX46" s="33"/>
      <c r="AY46" s="33"/>
      <c r="AZ46" s="34"/>
      <c r="BA46" s="31">
        <f t="shared" si="60"/>
        <v>0</v>
      </c>
      <c r="BB46" s="30">
        <f t="shared" si="61"/>
        <v>0</v>
      </c>
      <c r="BC46" s="26">
        <f t="shared" si="62"/>
        <v>0</v>
      </c>
      <c r="BD46" s="59">
        <f t="shared" si="63"/>
        <v>0</v>
      </c>
      <c r="BE46" s="31"/>
      <c r="BF46" s="56"/>
      <c r="BG46" s="33"/>
      <c r="BH46" s="33"/>
      <c r="BI46" s="33"/>
      <c r="BJ46" s="33"/>
      <c r="BK46" s="33"/>
      <c r="BL46" s="77">
        <f t="shared" si="64"/>
        <v>0</v>
      </c>
      <c r="BM46" s="30">
        <f t="shared" si="65"/>
        <v>0</v>
      </c>
      <c r="BN46" s="26">
        <f t="shared" si="66"/>
        <v>0</v>
      </c>
      <c r="BO46" s="91">
        <f t="shared" si="67"/>
        <v>0</v>
      </c>
      <c r="BP46" s="32"/>
      <c r="BQ46" s="32"/>
      <c r="BR46" s="32"/>
      <c r="BS46" s="32"/>
      <c r="BT46" s="33"/>
      <c r="BU46" s="33"/>
      <c r="BV46" s="33"/>
      <c r="BW46" s="33"/>
      <c r="BX46" s="34"/>
      <c r="BY46" s="31">
        <f t="shared" si="68"/>
        <v>0</v>
      </c>
      <c r="BZ46" s="30">
        <f t="shared" si="69"/>
        <v>0</v>
      </c>
      <c r="CA46" s="26">
        <f t="shared" si="70"/>
        <v>0</v>
      </c>
      <c r="CB46" s="59">
        <f t="shared" si="71"/>
        <v>0</v>
      </c>
      <c r="CC46" s="35"/>
      <c r="CD46" s="32"/>
      <c r="CE46" s="33"/>
      <c r="CF46" s="33"/>
      <c r="CG46" s="33"/>
      <c r="CH46" s="33"/>
      <c r="CI46" s="34"/>
      <c r="CJ46" s="31">
        <f t="shared" si="72"/>
        <v>0</v>
      </c>
      <c r="CK46" s="30">
        <f t="shared" si="73"/>
        <v>0</v>
      </c>
      <c r="CL46" s="26">
        <f t="shared" si="74"/>
        <v>0</v>
      </c>
      <c r="CM46" s="59">
        <f t="shared" si="75"/>
        <v>0</v>
      </c>
      <c r="CN46" s="1"/>
      <c r="CO46" s="1"/>
      <c r="CP46" s="2"/>
      <c r="CQ46" s="2"/>
      <c r="CR46" s="2"/>
      <c r="CS46" s="2"/>
      <c r="CT46" s="2"/>
      <c r="CU46" s="78"/>
      <c r="CV46" s="14"/>
      <c r="CW46" s="6"/>
      <c r="CX46" s="48"/>
      <c r="CY46" s="1"/>
      <c r="CZ46" s="1"/>
      <c r="DA46" s="2"/>
      <c r="DB46" s="2"/>
      <c r="DC46" s="2"/>
      <c r="DD46" s="2"/>
      <c r="DE46" s="2"/>
      <c r="DF46" s="78"/>
      <c r="DG46" s="14"/>
      <c r="DH46" s="6"/>
      <c r="DI46" s="48"/>
      <c r="DJ46" s="1"/>
      <c r="DK46" s="1"/>
      <c r="DL46" s="2"/>
      <c r="DM46" s="2"/>
      <c r="DN46" s="2"/>
      <c r="DO46" s="2"/>
      <c r="DP46" s="2"/>
      <c r="DQ46" s="78"/>
      <c r="DR46" s="14"/>
      <c r="DS46" s="6"/>
      <c r="DT46" s="48"/>
      <c r="DU46" s="1"/>
      <c r="DV46" s="1"/>
      <c r="DW46" s="2"/>
      <c r="DX46" s="2"/>
      <c r="DY46" s="2"/>
      <c r="DZ46" s="2"/>
      <c r="EA46" s="2"/>
      <c r="EB46" s="78"/>
      <c r="EC46" s="14"/>
      <c r="ED46" s="6"/>
      <c r="EE46" s="48"/>
      <c r="EF46" s="1"/>
      <c r="EG46" s="1"/>
      <c r="EH46" s="2"/>
      <c r="EI46" s="2"/>
      <c r="EJ46" s="2"/>
      <c r="EK46" s="2"/>
      <c r="EL46" s="2"/>
      <c r="EM46" s="78"/>
      <c r="EN46" s="14"/>
      <c r="EO46" s="6"/>
      <c r="EP46" s="48"/>
      <c r="EQ46" s="1"/>
      <c r="ER46" s="1"/>
      <c r="ES46" s="2"/>
      <c r="ET46" s="2"/>
      <c r="EU46" s="2"/>
      <c r="EV46" s="2"/>
      <c r="EW46" s="2"/>
      <c r="EX46" s="78"/>
      <c r="EY46" s="14"/>
      <c r="EZ46" s="6"/>
      <c r="FA46" s="48"/>
      <c r="FB46" s="1"/>
      <c r="FC46" s="1"/>
      <c r="FD46" s="2"/>
      <c r="FE46" s="2"/>
      <c r="FF46" s="2"/>
      <c r="FG46" s="2"/>
      <c r="FH46" s="2"/>
      <c r="FI46" s="78"/>
      <c r="FJ46" s="14"/>
      <c r="FK46" s="6"/>
      <c r="FL46" s="48"/>
      <c r="FM46" s="1"/>
      <c r="FN46" s="1"/>
      <c r="FO46" s="2"/>
      <c r="FP46" s="2"/>
      <c r="FQ46" s="2"/>
      <c r="FR46" s="2"/>
      <c r="FS46" s="2"/>
      <c r="FT46" s="78"/>
      <c r="FU46" s="14"/>
      <c r="FV46" s="6"/>
      <c r="FW46" s="48"/>
      <c r="FX46" s="1"/>
      <c r="FY46" s="1"/>
      <c r="FZ46" s="2"/>
      <c r="GA46" s="2"/>
      <c r="GB46" s="2"/>
      <c r="GC46" s="2"/>
      <c r="GD46" s="2"/>
      <c r="GE46" s="78"/>
      <c r="GF46" s="14"/>
      <c r="GG46" s="6"/>
      <c r="GH46" s="48"/>
      <c r="GI46" s="1"/>
      <c r="GJ46" s="1"/>
      <c r="GK46" s="2"/>
      <c r="GL46" s="2"/>
      <c r="GM46" s="2"/>
      <c r="GN46" s="2"/>
      <c r="GO46" s="2"/>
      <c r="GP46" s="78"/>
      <c r="GQ46" s="14"/>
      <c r="GR46" s="6"/>
      <c r="GS46" s="48"/>
      <c r="GT46" s="1"/>
      <c r="GU46" s="1"/>
      <c r="GV46" s="2"/>
      <c r="GW46" s="2"/>
      <c r="GX46" s="2"/>
      <c r="GY46" s="2"/>
      <c r="GZ46" s="2"/>
      <c r="HA46" s="78"/>
      <c r="HB46" s="14"/>
      <c r="HC46" s="6"/>
      <c r="HD46" s="48"/>
      <c r="HE46" s="1"/>
      <c r="HF46" s="1"/>
      <c r="HG46" s="2"/>
      <c r="HH46" s="2"/>
      <c r="HI46" s="2"/>
      <c r="HJ46" s="2"/>
      <c r="HK46" s="2"/>
      <c r="HL46" s="78"/>
      <c r="HM46" s="14"/>
      <c r="HN46" s="6"/>
      <c r="HO46" s="48"/>
      <c r="HP46" s="1"/>
      <c r="HQ46" s="1"/>
      <c r="HR46" s="2"/>
      <c r="HS46" s="2"/>
      <c r="HT46" s="2"/>
      <c r="HU46" s="2"/>
      <c r="HV46" s="2"/>
      <c r="HW46" s="78"/>
      <c r="HX46" s="14"/>
      <c r="HY46" s="6"/>
      <c r="HZ46" s="48"/>
      <c r="IA46" s="1"/>
      <c r="IB46" s="1"/>
      <c r="IC46" s="2"/>
      <c r="ID46" s="2"/>
      <c r="IE46" s="2"/>
      <c r="IF46" s="2"/>
      <c r="IG46" s="2"/>
      <c r="IH46" s="78"/>
      <c r="II46" s="14"/>
      <c r="IJ46" s="6"/>
      <c r="IK46" s="48"/>
      <c r="IL46" s="4"/>
    </row>
    <row r="47" spans="1:16384" hidden="1" x14ac:dyDescent="0.2">
      <c r="A47" s="37"/>
      <c r="B47" s="28"/>
      <c r="C47" s="28"/>
      <c r="D47" s="29"/>
      <c r="E47" s="29"/>
      <c r="F47" s="29"/>
      <c r="G47" s="24" t="str">
        <f>IF(AND(OR($G$2="Y",$H$2="Y"),I47&lt;5,J47&lt;5),IF(AND(I47=#REF!,J47=#REF!),#REF!+1,1),"")</f>
        <v/>
      </c>
      <c r="H47" s="24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8" t="str">
        <f>IF(ISNA(VLOOKUP(E47,SortLookup!$A$1:$B$5,2,FALSE))," ",VLOOKUP(E47,SortLookup!$A$1:$B$5,2,FALSE))</f>
        <v xml:space="preserve"> </v>
      </c>
      <c r="J47" s="25" t="str">
        <f>IF(ISNA(VLOOKUP(F47,SortLookup!$A$7:$B$11,2,FALSE))," ",VLOOKUP(F47,SortLookup!$A$7:$B$11,2,FALSE))</f>
        <v xml:space="preserve"> </v>
      </c>
      <c r="K47" s="121">
        <f t="shared" si="50"/>
        <v>0</v>
      </c>
      <c r="L47" s="77">
        <f>AB47+AO47+BA47+BL47+BY47+CJ47+CU47+DF47+DQ47+EB47+EM47+EX47+FI47+FT47+GE47+GP47+HA47+HL47+HW47+IH47</f>
        <v>0</v>
      </c>
      <c r="M47" s="26">
        <f>AD47+AQ47+BC47+BN47+CA47+CL47+CW47+DH47+DS47+ED47+EO47+EZ47+FK47+FV47+GG47+GR47+HC47+HN47+HY47+IJ47</f>
        <v>0</v>
      </c>
      <c r="N47" s="30">
        <f t="shared" si="51"/>
        <v>0</v>
      </c>
      <c r="O47" s="118">
        <f>W47+AJ47+AV47+BG47+BT47+CE47+CP47+DA47+DL47+DW47+EH47+ES47+FD47+FO47+FZ47+GK47+GV47+HG47+HR47+IC47</f>
        <v>0</v>
      </c>
      <c r="P47" s="35"/>
      <c r="Q47" s="32"/>
      <c r="R47" s="32"/>
      <c r="S47" s="32"/>
      <c r="T47" s="32"/>
      <c r="U47" s="32"/>
      <c r="V47" s="32"/>
      <c r="W47" s="33"/>
      <c r="X47" s="33"/>
      <c r="Y47" s="33"/>
      <c r="Z47" s="33"/>
      <c r="AA47" s="34"/>
      <c r="AB47" s="31">
        <f t="shared" si="52"/>
        <v>0</v>
      </c>
      <c r="AC47" s="30">
        <f t="shared" si="53"/>
        <v>0</v>
      </c>
      <c r="AD47" s="26">
        <f t="shared" si="54"/>
        <v>0</v>
      </c>
      <c r="AE47" s="59">
        <f t="shared" si="55"/>
        <v>0</v>
      </c>
      <c r="AF47" s="35"/>
      <c r="AG47" s="32"/>
      <c r="AH47" s="32"/>
      <c r="AI47" s="32"/>
      <c r="AJ47" s="33"/>
      <c r="AK47" s="33"/>
      <c r="AL47" s="33"/>
      <c r="AM47" s="33"/>
      <c r="AN47" s="34"/>
      <c r="AO47" s="31">
        <f t="shared" si="56"/>
        <v>0</v>
      </c>
      <c r="AP47" s="30">
        <f t="shared" si="57"/>
        <v>0</v>
      </c>
      <c r="AQ47" s="26">
        <f t="shared" si="58"/>
        <v>0</v>
      </c>
      <c r="AR47" s="59">
        <f t="shared" si="59"/>
        <v>0</v>
      </c>
      <c r="AS47" s="35"/>
      <c r="AT47" s="32"/>
      <c r="AU47" s="32"/>
      <c r="AV47" s="33"/>
      <c r="AW47" s="33"/>
      <c r="AX47" s="33"/>
      <c r="AY47" s="33"/>
      <c r="AZ47" s="34"/>
      <c r="BA47" s="31">
        <f t="shared" si="60"/>
        <v>0</v>
      </c>
      <c r="BB47" s="30">
        <f t="shared" si="61"/>
        <v>0</v>
      </c>
      <c r="BC47" s="26">
        <f t="shared" si="62"/>
        <v>0</v>
      </c>
      <c r="BD47" s="59">
        <f t="shared" si="63"/>
        <v>0</v>
      </c>
      <c r="BE47" s="31"/>
      <c r="BF47" s="56"/>
      <c r="BG47" s="33"/>
      <c r="BH47" s="33"/>
      <c r="BI47" s="33"/>
      <c r="BJ47" s="33"/>
      <c r="BK47" s="33"/>
      <c r="BL47" s="77">
        <f t="shared" si="64"/>
        <v>0</v>
      </c>
      <c r="BM47" s="30">
        <f t="shared" si="65"/>
        <v>0</v>
      </c>
      <c r="BN47" s="26">
        <f t="shared" si="66"/>
        <v>0</v>
      </c>
      <c r="BO47" s="91">
        <f t="shared" si="67"/>
        <v>0</v>
      </c>
      <c r="BP47" s="32"/>
      <c r="BQ47" s="32"/>
      <c r="BR47" s="32"/>
      <c r="BS47" s="32"/>
      <c r="BT47" s="33"/>
      <c r="BU47" s="33"/>
      <c r="BV47" s="33"/>
      <c r="BW47" s="33"/>
      <c r="BX47" s="34"/>
      <c r="BY47" s="31">
        <f t="shared" si="68"/>
        <v>0</v>
      </c>
      <c r="BZ47" s="30">
        <f t="shared" si="69"/>
        <v>0</v>
      </c>
      <c r="CA47" s="26">
        <f t="shared" si="70"/>
        <v>0</v>
      </c>
      <c r="CB47" s="59">
        <f t="shared" si="71"/>
        <v>0</v>
      </c>
      <c r="CC47" s="35"/>
      <c r="CD47" s="32"/>
      <c r="CE47" s="33"/>
      <c r="CF47" s="33"/>
      <c r="CG47" s="33"/>
      <c r="CH47" s="33"/>
      <c r="CI47" s="34"/>
      <c r="CJ47" s="31">
        <f t="shared" si="72"/>
        <v>0</v>
      </c>
      <c r="CK47" s="30">
        <f t="shared" si="73"/>
        <v>0</v>
      </c>
      <c r="CL47" s="26">
        <f t="shared" si="74"/>
        <v>0</v>
      </c>
      <c r="CM47" s="59">
        <f t="shared" si="75"/>
        <v>0</v>
      </c>
      <c r="CX47" s="4"/>
      <c r="CY47" s="4"/>
      <c r="DI47" s="4"/>
      <c r="DJ47" s="4"/>
      <c r="DT47" s="4"/>
      <c r="DU47" s="4"/>
      <c r="EE47" s="4"/>
      <c r="EF47" s="4"/>
      <c r="EP47" s="4"/>
      <c r="EQ47" s="4"/>
      <c r="FA47" s="4"/>
      <c r="FB47" s="4"/>
      <c r="FL47" s="4"/>
      <c r="FM47" s="4"/>
      <c r="FW47" s="4"/>
      <c r="FX47" s="4"/>
      <c r="GH47" s="4"/>
      <c r="GI47" s="4"/>
      <c r="GS47" s="4"/>
      <c r="GT47" s="4"/>
      <c r="HD47" s="4"/>
      <c r="HE47" s="4"/>
      <c r="HO47" s="4"/>
      <c r="HP47" s="4"/>
      <c r="HZ47" s="4"/>
      <c r="IA47" s="4"/>
      <c r="IL47" s="4"/>
    </row>
    <row r="48" spans="1:16384" hidden="1" x14ac:dyDescent="0.2">
      <c r="A48" s="37"/>
      <c r="B48" s="28"/>
      <c r="C48" s="28"/>
      <c r="D48" s="29"/>
      <c r="E48" s="29"/>
      <c r="F48" s="29"/>
      <c r="G48" s="24" t="str">
        <f>IF(AND(OR($G$2="Y",$H$2="Y"),I48&lt;5,J48&lt;5),IF(AND(I48=#REF!,J48=#REF!),#REF!+1,1),"")</f>
        <v/>
      </c>
      <c r="H48" s="24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8" t="str">
        <f>IF(ISNA(VLOOKUP(E48,SortLookup!$A$1:$B$5,2,FALSE))," ",VLOOKUP(E48,SortLookup!$A$1:$B$5,2,FALSE))</f>
        <v xml:space="preserve"> </v>
      </c>
      <c r="J48" s="25" t="str">
        <f>IF(ISNA(VLOOKUP(F48,SortLookup!$A$7:$B$11,2,FALSE))," ",VLOOKUP(F48,SortLookup!$A$7:$B$11,2,FALSE))</f>
        <v xml:space="preserve"> </v>
      </c>
      <c r="K48" s="121">
        <f t="shared" si="50"/>
        <v>0</v>
      </c>
      <c r="L48" s="77">
        <f>AB48+AO48+BA48+BL48+BY48+CJ48+CU15+DF15+DQ15+EB15+EM15+EX15+FI15+FT15+GE15+GP15+HA15+HL15+HW15+IH15</f>
        <v>0</v>
      </c>
      <c r="M48" s="26">
        <f>AD48+AQ48+BC48+BN48+CA48+CL48+CW15+DH15+DS15+ED15+EO15+EZ15+FK15+FV15+GG15+GR15+HC15+HN15+HY15+IJ15</f>
        <v>0</v>
      </c>
      <c r="N48" s="30">
        <f t="shared" si="51"/>
        <v>0</v>
      </c>
      <c r="O48" s="118">
        <f>W48+AJ48+AV48+BG48+BT48+CE48+CP15+DA15+DL15+DW15+EH15+ES15+FD15+FO15+FZ15+GK15+GV15+HG15+HR15+IC15</f>
        <v>0</v>
      </c>
      <c r="P48" s="35"/>
      <c r="Q48" s="32"/>
      <c r="R48" s="32"/>
      <c r="S48" s="32"/>
      <c r="T48" s="32"/>
      <c r="U48" s="32"/>
      <c r="V48" s="32"/>
      <c r="W48" s="33"/>
      <c r="X48" s="33"/>
      <c r="Y48" s="33"/>
      <c r="Z48" s="33"/>
      <c r="AA48" s="34"/>
      <c r="AB48" s="31">
        <f t="shared" si="52"/>
        <v>0</v>
      </c>
      <c r="AC48" s="30">
        <f t="shared" si="53"/>
        <v>0</v>
      </c>
      <c r="AD48" s="26">
        <f t="shared" si="54"/>
        <v>0</v>
      </c>
      <c r="AE48" s="59">
        <f t="shared" si="55"/>
        <v>0</v>
      </c>
      <c r="AF48" s="35"/>
      <c r="AG48" s="32"/>
      <c r="AH48" s="32"/>
      <c r="AI48" s="32"/>
      <c r="AJ48" s="33"/>
      <c r="AK48" s="33"/>
      <c r="AL48" s="33"/>
      <c r="AM48" s="33"/>
      <c r="AN48" s="34"/>
      <c r="AO48" s="31">
        <f t="shared" si="56"/>
        <v>0</v>
      </c>
      <c r="AP48" s="30">
        <f t="shared" si="57"/>
        <v>0</v>
      </c>
      <c r="AQ48" s="26">
        <f t="shared" si="58"/>
        <v>0</v>
      </c>
      <c r="AR48" s="59">
        <f t="shared" si="59"/>
        <v>0</v>
      </c>
      <c r="AS48" s="35"/>
      <c r="AT48" s="32"/>
      <c r="AU48" s="32"/>
      <c r="AV48" s="33"/>
      <c r="AW48" s="33"/>
      <c r="AX48" s="33"/>
      <c r="AY48" s="33"/>
      <c r="AZ48" s="34"/>
      <c r="BA48" s="31">
        <f t="shared" si="60"/>
        <v>0</v>
      </c>
      <c r="BB48" s="30">
        <f t="shared" si="61"/>
        <v>0</v>
      </c>
      <c r="BC48" s="26">
        <f t="shared" si="62"/>
        <v>0</v>
      </c>
      <c r="BD48" s="59">
        <f t="shared" si="63"/>
        <v>0</v>
      </c>
      <c r="BE48" s="31"/>
      <c r="BF48" s="56"/>
      <c r="BG48" s="33"/>
      <c r="BH48" s="33"/>
      <c r="BI48" s="33"/>
      <c r="BJ48" s="33"/>
      <c r="BK48" s="33"/>
      <c r="BL48" s="77">
        <f t="shared" si="64"/>
        <v>0</v>
      </c>
      <c r="BM48" s="30">
        <f t="shared" si="65"/>
        <v>0</v>
      </c>
      <c r="BN48" s="26">
        <f t="shared" si="66"/>
        <v>0</v>
      </c>
      <c r="BO48" s="91">
        <f t="shared" si="67"/>
        <v>0</v>
      </c>
      <c r="BP48" s="32"/>
      <c r="BQ48" s="32"/>
      <c r="BR48" s="32"/>
      <c r="BS48" s="32"/>
      <c r="BT48" s="33"/>
      <c r="BU48" s="33"/>
      <c r="BV48" s="33"/>
      <c r="BW48" s="33"/>
      <c r="BX48" s="34"/>
      <c r="BY48" s="31">
        <f t="shared" si="68"/>
        <v>0</v>
      </c>
      <c r="BZ48" s="30">
        <f t="shared" si="69"/>
        <v>0</v>
      </c>
      <c r="CA48" s="26">
        <f t="shared" si="70"/>
        <v>0</v>
      </c>
      <c r="CB48" s="59">
        <f t="shared" si="71"/>
        <v>0</v>
      </c>
      <c r="CC48" s="35"/>
      <c r="CD48" s="32"/>
      <c r="CE48" s="33"/>
      <c r="CF48" s="33"/>
      <c r="CG48" s="33"/>
      <c r="CH48" s="33"/>
      <c r="CI48" s="34"/>
      <c r="CJ48" s="31">
        <f t="shared" si="72"/>
        <v>0</v>
      </c>
      <c r="CK48" s="30">
        <f t="shared" si="73"/>
        <v>0</v>
      </c>
      <c r="CL48" s="26">
        <f t="shared" si="74"/>
        <v>0</v>
      </c>
      <c r="CM48" s="59">
        <f t="shared" si="75"/>
        <v>0</v>
      </c>
    </row>
    <row r="49" spans="1:246" hidden="1" x14ac:dyDescent="0.2">
      <c r="A49" s="37"/>
      <c r="B49" s="28"/>
      <c r="C49" s="28"/>
      <c r="D49" s="29"/>
      <c r="E49" s="29"/>
      <c r="F49" s="29"/>
      <c r="G49" s="24" t="str">
        <f>IF(AND(OR($G$2="Y",$H$2="Y"),I49&lt;5,J49&lt;5),IF(AND(I49=I48,J49=J48),G48+1,1),"")</f>
        <v/>
      </c>
      <c r="H49" s="24" t="e">
        <f>IF(AND($H$2="Y",J49&gt;0,OR(AND(G49=1,#REF!=10),AND(G49=2,#REF!=20),AND(G49=3,#REF!=30),AND(G49=4,#REF!=40),AND(G49=5,#REF!=50),AND(G49=6,#REF!=60),AND(G49=7,#REF!=70),AND(G49=8,#REF!=80),AND(G49=9,G62=90),AND(G49=10,#REF!=100))),VLOOKUP(J49-1,SortLookup!$A$13:$B$16,2,FALSE),"")</f>
        <v>#REF!</v>
      </c>
      <c r="I49" s="38" t="str">
        <f>IF(ISNA(VLOOKUP(E49,SortLookup!$A$1:$B$5,2,FALSE))," ",VLOOKUP(E49,SortLookup!$A$1:$B$5,2,FALSE))</f>
        <v xml:space="preserve"> </v>
      </c>
      <c r="J49" s="25" t="str">
        <f>IF(ISNA(VLOOKUP(F49,SortLookup!$A$7:$B$11,2,FALSE))," ",VLOOKUP(F49,SortLookup!$A$7:$B$11,2,FALSE))</f>
        <v xml:space="preserve"> </v>
      </c>
      <c r="K49" s="121">
        <f t="shared" si="50"/>
        <v>0</v>
      </c>
      <c r="L49" s="77">
        <f>AB49+AO49+BA49+BL49+BY49+CJ49+CU49+DF49+DQ49+EB49+EM49+EX49+FI49+FT49+GE49+GP49+HA49+HL49+HW49+IH49</f>
        <v>0</v>
      </c>
      <c r="M49" s="26">
        <f>AD49+AQ49+BC49+BN49+CA49+CL49+CW49+DH49+DS49+ED49+EO49+EZ49+FK49+FV49+GG49+GR49+HC49+HN49+HY49+IJ49</f>
        <v>0</v>
      </c>
      <c r="N49" s="30">
        <f t="shared" si="51"/>
        <v>0</v>
      </c>
      <c r="O49" s="118">
        <f>W49+AJ49+AV49+BG49+BT49+CE49+CP49+DA49+DL49+DW49+EH49+ES49+FD49+FO49+FZ49+GK49+GV49+HG49+HR49+IC49</f>
        <v>0</v>
      </c>
      <c r="P49" s="35"/>
      <c r="Q49" s="32"/>
      <c r="R49" s="32"/>
      <c r="S49" s="32"/>
      <c r="T49" s="32"/>
      <c r="U49" s="32"/>
      <c r="V49" s="32"/>
      <c r="W49" s="33"/>
      <c r="X49" s="33"/>
      <c r="Y49" s="33"/>
      <c r="Z49" s="33"/>
      <c r="AA49" s="34"/>
      <c r="AB49" s="31">
        <f t="shared" si="52"/>
        <v>0</v>
      </c>
      <c r="AC49" s="30">
        <f t="shared" si="53"/>
        <v>0</v>
      </c>
      <c r="AD49" s="26">
        <f t="shared" si="54"/>
        <v>0</v>
      </c>
      <c r="AE49" s="59">
        <f t="shared" si="55"/>
        <v>0</v>
      </c>
      <c r="AF49" s="35"/>
      <c r="AG49" s="32"/>
      <c r="AH49" s="32"/>
      <c r="AI49" s="32"/>
      <c r="AJ49" s="33"/>
      <c r="AK49" s="33"/>
      <c r="AL49" s="33"/>
      <c r="AM49" s="33"/>
      <c r="AN49" s="34"/>
      <c r="AO49" s="31">
        <f t="shared" si="56"/>
        <v>0</v>
      </c>
      <c r="AP49" s="30">
        <f t="shared" si="57"/>
        <v>0</v>
      </c>
      <c r="AQ49" s="26">
        <f t="shared" si="58"/>
        <v>0</v>
      </c>
      <c r="AR49" s="59">
        <f t="shared" si="59"/>
        <v>0</v>
      </c>
      <c r="AS49" s="35"/>
      <c r="AT49" s="32"/>
      <c r="AU49" s="32"/>
      <c r="AV49" s="33"/>
      <c r="AW49" s="33"/>
      <c r="AX49" s="33"/>
      <c r="AY49" s="33"/>
      <c r="AZ49" s="34"/>
      <c r="BA49" s="31">
        <f t="shared" si="60"/>
        <v>0</v>
      </c>
      <c r="BB49" s="30">
        <f t="shared" si="61"/>
        <v>0</v>
      </c>
      <c r="BC49" s="26">
        <f t="shared" si="62"/>
        <v>0</v>
      </c>
      <c r="BD49" s="59">
        <f t="shared" si="63"/>
        <v>0</v>
      </c>
      <c r="BE49" s="31"/>
      <c r="BF49" s="56"/>
      <c r="BG49" s="33"/>
      <c r="BH49" s="33"/>
      <c r="BI49" s="33"/>
      <c r="BJ49" s="33"/>
      <c r="BK49" s="33"/>
      <c r="BL49" s="77">
        <f t="shared" si="64"/>
        <v>0</v>
      </c>
      <c r="BM49" s="30">
        <f t="shared" si="65"/>
        <v>0</v>
      </c>
      <c r="BN49" s="26">
        <f t="shared" si="66"/>
        <v>0</v>
      </c>
      <c r="BO49" s="91">
        <f t="shared" si="67"/>
        <v>0</v>
      </c>
      <c r="BP49" s="32"/>
      <c r="BQ49" s="32"/>
      <c r="BR49" s="32"/>
      <c r="BS49" s="32"/>
      <c r="BT49" s="33"/>
      <c r="BU49" s="33"/>
      <c r="BV49" s="33"/>
      <c r="BW49" s="33"/>
      <c r="BX49" s="34"/>
      <c r="BY49" s="31">
        <f t="shared" si="68"/>
        <v>0</v>
      </c>
      <c r="BZ49" s="30">
        <f t="shared" si="69"/>
        <v>0</v>
      </c>
      <c r="CA49" s="26">
        <f t="shared" si="70"/>
        <v>0</v>
      </c>
      <c r="CB49" s="59">
        <f t="shared" si="71"/>
        <v>0</v>
      </c>
      <c r="CC49" s="35"/>
      <c r="CD49" s="32"/>
      <c r="CE49" s="33"/>
      <c r="CF49" s="33"/>
      <c r="CG49" s="33"/>
      <c r="CH49" s="33"/>
      <c r="CI49" s="34"/>
      <c r="CJ49" s="31">
        <f t="shared" si="72"/>
        <v>0</v>
      </c>
      <c r="CK49" s="30">
        <f t="shared" si="73"/>
        <v>0</v>
      </c>
      <c r="CL49" s="26">
        <f t="shared" si="74"/>
        <v>0</v>
      </c>
      <c r="CM49" s="59">
        <f t="shared" si="75"/>
        <v>0</v>
      </c>
      <c r="CX49" s="4"/>
      <c r="CY49" s="4"/>
      <c r="DI49" s="4"/>
      <c r="DJ49" s="4"/>
      <c r="DT49" s="4"/>
      <c r="DU49" s="4"/>
      <c r="EE49" s="4"/>
      <c r="EF49" s="4"/>
      <c r="EP49" s="4"/>
      <c r="EQ49" s="4"/>
      <c r="FA49" s="4"/>
      <c r="FB49" s="4"/>
      <c r="FL49" s="4"/>
      <c r="FM49" s="4"/>
      <c r="FW49" s="4"/>
      <c r="FX49" s="4"/>
      <c r="GH49" s="4"/>
      <c r="GI49" s="4"/>
      <c r="GS49" s="4"/>
      <c r="GT49" s="4"/>
      <c r="HD49" s="4"/>
      <c r="HE49" s="4"/>
      <c r="HO49" s="4"/>
      <c r="HP49" s="4"/>
      <c r="HZ49" s="4"/>
      <c r="IA49" s="4"/>
      <c r="IL49" s="4"/>
    </row>
    <row r="50" spans="1:246" hidden="1" x14ac:dyDescent="0.2">
      <c r="A50" s="37"/>
      <c r="B50" s="80"/>
      <c r="C50" s="28"/>
      <c r="D50" s="29"/>
      <c r="E50" s="81"/>
      <c r="F50" s="81"/>
      <c r="G50" s="24" t="str">
        <f>IF(AND(OR($G$2="Y",$H$2="Y"),I50&lt;5,J50&lt;5),IF(AND(I50=I49,J50=J49),G49+1,1),"")</f>
        <v/>
      </c>
      <c r="H50" s="24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8" t="str">
        <f>IF(ISNA(VLOOKUP(E50,SortLookup!$A$1:$B$5,2,FALSE))," ",VLOOKUP(E50,SortLookup!$A$1:$B$5,2,FALSE))</f>
        <v xml:space="preserve"> </v>
      </c>
      <c r="J50" s="25" t="str">
        <f>IF(ISNA(VLOOKUP(F50,SortLookup!$A$7:$B$11,2,FALSE))," ",VLOOKUP(F50,SortLookup!$A$7:$B$11,2,FALSE))</f>
        <v xml:space="preserve"> </v>
      </c>
      <c r="K50" s="121">
        <f t="shared" si="50"/>
        <v>0</v>
      </c>
      <c r="L50" s="77">
        <f>AB50+AO50+BA50+BL50+BY50+CJ50+CU50+DF50+DQ50+EB50+EM50+EX50+FI50+FT50+GE50+GP50+HA50+HL50+HW50+IH50</f>
        <v>0</v>
      </c>
      <c r="M50" s="26">
        <f>AD50+AQ50+BC50+BN50+CA50+CL50+CW50+DH50+DS50+ED50+EO50+EZ50+FK50+FV50+GG50+GR50+HC50+HN50+HY50+IJ50</f>
        <v>0</v>
      </c>
      <c r="N50" s="30">
        <f t="shared" si="51"/>
        <v>0</v>
      </c>
      <c r="O50" s="118">
        <f>W50+AJ50+AV50+BG50+BT50+CE50+CP50+DA50+DL50+DW50+EH50+ES50+FD50+FO50+FZ50+GK50+GV50+HG50+HR50+IC50</f>
        <v>0</v>
      </c>
      <c r="P50" s="35"/>
      <c r="Q50" s="32"/>
      <c r="R50" s="32"/>
      <c r="S50" s="32"/>
      <c r="T50" s="32"/>
      <c r="U50" s="32"/>
      <c r="V50" s="32"/>
      <c r="W50" s="33"/>
      <c r="X50" s="33"/>
      <c r="Y50" s="33"/>
      <c r="Z50" s="33"/>
      <c r="AA50" s="34"/>
      <c r="AB50" s="31">
        <f t="shared" si="52"/>
        <v>0</v>
      </c>
      <c r="AC50" s="30">
        <f t="shared" si="53"/>
        <v>0</v>
      </c>
      <c r="AD50" s="26">
        <f t="shared" si="54"/>
        <v>0</v>
      </c>
      <c r="AE50" s="59">
        <f t="shared" si="55"/>
        <v>0</v>
      </c>
      <c r="AF50" s="35"/>
      <c r="AG50" s="32"/>
      <c r="AH50" s="32"/>
      <c r="AI50" s="32"/>
      <c r="AJ50" s="33"/>
      <c r="AK50" s="33"/>
      <c r="AL50" s="33"/>
      <c r="AM50" s="33"/>
      <c r="AN50" s="34"/>
      <c r="AO50" s="31">
        <f t="shared" si="56"/>
        <v>0</v>
      </c>
      <c r="AP50" s="30">
        <f t="shared" si="57"/>
        <v>0</v>
      </c>
      <c r="AQ50" s="26">
        <f t="shared" si="58"/>
        <v>0</v>
      </c>
      <c r="AR50" s="59">
        <f t="shared" si="59"/>
        <v>0</v>
      </c>
      <c r="AS50" s="35"/>
      <c r="AT50" s="32"/>
      <c r="AU50" s="32"/>
      <c r="AV50" s="33"/>
      <c r="AW50" s="33"/>
      <c r="AX50" s="33"/>
      <c r="AY50" s="33"/>
      <c r="AZ50" s="34"/>
      <c r="BA50" s="31">
        <f t="shared" si="60"/>
        <v>0</v>
      </c>
      <c r="BB50" s="30">
        <f t="shared" si="61"/>
        <v>0</v>
      </c>
      <c r="BC50" s="26">
        <f t="shared" si="62"/>
        <v>0</v>
      </c>
      <c r="BD50" s="59">
        <f t="shared" si="63"/>
        <v>0</v>
      </c>
      <c r="BE50" s="31"/>
      <c r="BF50" s="56"/>
      <c r="BG50" s="33"/>
      <c r="BH50" s="33"/>
      <c r="BI50" s="33"/>
      <c r="BJ50" s="33"/>
      <c r="BK50" s="33"/>
      <c r="BL50" s="77">
        <f t="shared" si="64"/>
        <v>0</v>
      </c>
      <c r="BM50" s="30">
        <f t="shared" si="65"/>
        <v>0</v>
      </c>
      <c r="BN50" s="26">
        <f t="shared" si="66"/>
        <v>0</v>
      </c>
      <c r="BO50" s="91">
        <f t="shared" si="67"/>
        <v>0</v>
      </c>
      <c r="BP50" s="32"/>
      <c r="BQ50" s="32"/>
      <c r="BR50" s="32"/>
      <c r="BS50" s="32"/>
      <c r="BT50" s="33"/>
      <c r="BU50" s="33"/>
      <c r="BV50" s="33"/>
      <c r="BW50" s="33"/>
      <c r="BX50" s="34"/>
      <c r="BY50" s="31">
        <f t="shared" si="68"/>
        <v>0</v>
      </c>
      <c r="BZ50" s="30">
        <f t="shared" si="69"/>
        <v>0</v>
      </c>
      <c r="CA50" s="26">
        <f t="shared" si="70"/>
        <v>0</v>
      </c>
      <c r="CB50" s="59">
        <f t="shared" si="71"/>
        <v>0</v>
      </c>
      <c r="CC50" s="35"/>
      <c r="CD50" s="32"/>
      <c r="CE50" s="33"/>
      <c r="CF50" s="33"/>
      <c r="CG50" s="33"/>
      <c r="CH50" s="33"/>
      <c r="CI50" s="34"/>
      <c r="CJ50" s="31">
        <f t="shared" si="72"/>
        <v>0</v>
      </c>
      <c r="CK50" s="30">
        <f t="shared" si="73"/>
        <v>0</v>
      </c>
      <c r="CL50" s="26">
        <f t="shared" si="74"/>
        <v>0</v>
      </c>
      <c r="CM50" s="59">
        <f t="shared" si="75"/>
        <v>0</v>
      </c>
      <c r="CN50" s="1"/>
      <c r="CO50" s="1"/>
      <c r="CP50" s="2"/>
      <c r="CQ50" s="2"/>
      <c r="CR50" s="2"/>
      <c r="CS50" s="2"/>
      <c r="CT50" s="2"/>
      <c r="CU50" s="78"/>
      <c r="CV50" s="14"/>
      <c r="CW50" s="6"/>
      <c r="CX50" s="48"/>
      <c r="CY50" s="1"/>
      <c r="CZ50" s="1"/>
      <c r="DA50" s="2"/>
      <c r="DB50" s="2"/>
      <c r="DC50" s="2"/>
      <c r="DD50" s="2"/>
      <c r="DE50" s="2"/>
      <c r="DF50" s="78"/>
      <c r="DG50" s="14"/>
      <c r="DH50" s="6"/>
      <c r="DI50" s="48"/>
      <c r="DJ50" s="1"/>
      <c r="DK50" s="1"/>
      <c r="DL50" s="2"/>
      <c r="DM50" s="2"/>
      <c r="DN50" s="2"/>
      <c r="DO50" s="2"/>
      <c r="DP50" s="2"/>
      <c r="DQ50" s="78"/>
      <c r="DR50" s="14"/>
      <c r="DS50" s="6"/>
      <c r="DT50" s="48"/>
      <c r="DU50" s="1"/>
      <c r="DV50" s="1"/>
      <c r="DW50" s="2"/>
      <c r="DX50" s="2"/>
      <c r="DY50" s="2"/>
      <c r="DZ50" s="2"/>
      <c r="EA50" s="2"/>
      <c r="EB50" s="78"/>
      <c r="EC50" s="14"/>
      <c r="ED50" s="6"/>
      <c r="EE50" s="48"/>
      <c r="EF50" s="1"/>
      <c r="EG50" s="1"/>
      <c r="EH50" s="2"/>
      <c r="EI50" s="2"/>
      <c r="EJ50" s="2"/>
      <c r="EK50" s="2"/>
      <c r="EL50" s="2"/>
      <c r="EM50" s="78"/>
      <c r="EN50" s="14"/>
      <c r="EO50" s="6"/>
      <c r="EP50" s="48"/>
      <c r="EQ50" s="1"/>
      <c r="ER50" s="1"/>
      <c r="ES50" s="2"/>
      <c r="ET50" s="2"/>
      <c r="EU50" s="2"/>
      <c r="EV50" s="2"/>
      <c r="EW50" s="2"/>
      <c r="EX50" s="78"/>
      <c r="EY50" s="14"/>
      <c r="EZ50" s="6"/>
      <c r="FA50" s="48"/>
      <c r="FB50" s="1"/>
      <c r="FC50" s="1"/>
      <c r="FD50" s="2"/>
      <c r="FE50" s="2"/>
      <c r="FF50" s="2"/>
      <c r="FG50" s="2"/>
      <c r="FH50" s="2"/>
      <c r="FI50" s="78"/>
      <c r="FJ50" s="14"/>
      <c r="FK50" s="6"/>
      <c r="FL50" s="48"/>
      <c r="FM50" s="1"/>
      <c r="FN50" s="1"/>
      <c r="FO50" s="2"/>
      <c r="FP50" s="2"/>
      <c r="FQ50" s="2"/>
      <c r="FR50" s="2"/>
      <c r="FS50" s="2"/>
      <c r="FT50" s="78"/>
      <c r="FU50" s="14"/>
      <c r="FV50" s="6"/>
      <c r="FW50" s="48"/>
      <c r="FX50" s="1"/>
      <c r="FY50" s="1"/>
      <c r="FZ50" s="2"/>
      <c r="GA50" s="2"/>
      <c r="GB50" s="2"/>
      <c r="GC50" s="2"/>
      <c r="GD50" s="2"/>
      <c r="GE50" s="78"/>
      <c r="GF50" s="14"/>
      <c r="GG50" s="6"/>
      <c r="GH50" s="48"/>
      <c r="GI50" s="1"/>
      <c r="GJ50" s="1"/>
      <c r="GK50" s="2"/>
      <c r="GL50" s="2"/>
      <c r="GM50" s="2"/>
      <c r="GN50" s="2"/>
      <c r="GO50" s="2"/>
      <c r="GP50" s="78"/>
      <c r="GQ50" s="14"/>
      <c r="GR50" s="6"/>
      <c r="GS50" s="48"/>
      <c r="GT50" s="1"/>
      <c r="GU50" s="1"/>
      <c r="GV50" s="2"/>
      <c r="GW50" s="2"/>
      <c r="GX50" s="2"/>
      <c r="GY50" s="2"/>
      <c r="GZ50" s="2"/>
      <c r="HA50" s="78"/>
      <c r="HB50" s="14"/>
      <c r="HC50" s="6"/>
      <c r="HD50" s="48"/>
      <c r="HE50" s="1"/>
      <c r="HF50" s="1"/>
      <c r="HG50" s="2"/>
      <c r="HH50" s="2"/>
      <c r="HI50" s="2"/>
      <c r="HJ50" s="2"/>
      <c r="HK50" s="2"/>
      <c r="HL50" s="78"/>
      <c r="HM50" s="14"/>
      <c r="HN50" s="6"/>
      <c r="HO50" s="48"/>
      <c r="HP50" s="1"/>
      <c r="HQ50" s="1"/>
      <c r="HR50" s="2"/>
      <c r="HS50" s="2"/>
      <c r="HT50" s="2"/>
      <c r="HU50" s="2"/>
      <c r="HV50" s="2"/>
      <c r="HW50" s="78"/>
      <c r="HX50" s="14"/>
      <c r="HY50" s="6"/>
      <c r="HZ50" s="48"/>
      <c r="IA50" s="1"/>
      <c r="IB50" s="1"/>
      <c r="IC50" s="2"/>
      <c r="ID50" s="2"/>
      <c r="IE50" s="2"/>
      <c r="IF50" s="2"/>
      <c r="IG50" s="2"/>
      <c r="IH50" s="78"/>
      <c r="II50" s="14"/>
      <c r="IJ50" s="6"/>
      <c r="IK50" s="48"/>
      <c r="IL50" s="4"/>
    </row>
    <row r="51" spans="1:246" hidden="1" x14ac:dyDescent="0.2">
      <c r="A51" s="37"/>
      <c r="B51" s="80"/>
      <c r="C51" s="28"/>
      <c r="D51" s="29"/>
      <c r="E51" s="81"/>
      <c r="F51" s="81"/>
      <c r="G51" s="24" t="str">
        <f>IF(AND(OR($G$2="Y",$H$2="Y"),I51&lt;5,J51&lt;5),IF(AND(I51=#REF!,J51=#REF!),#REF!+1,1),"")</f>
        <v/>
      </c>
      <c r="H51" s="24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8" t="str">
        <f>IF(ISNA(VLOOKUP(E51,SortLookup!$A$1:$B$5,2,FALSE))," ",VLOOKUP(E51,SortLookup!$A$1:$B$5,2,FALSE))</f>
        <v xml:space="preserve"> </v>
      </c>
      <c r="J51" s="25" t="str">
        <f>IF(ISNA(VLOOKUP(F51,SortLookup!$A$7:$B$11,2,FALSE))," ",VLOOKUP(F51,SortLookup!$A$7:$B$11,2,FALSE))</f>
        <v xml:space="preserve"> </v>
      </c>
      <c r="K51" s="121">
        <f t="shared" si="50"/>
        <v>0</v>
      </c>
      <c r="L51" s="77">
        <f>AB51+AO51+BA51+BL51+BY51+CJ51+CU51+DF51+DQ51+EB51+EM51+EX51+FI51+FT51+GE51+GP51+HA51+HL51+HW51+IH51</f>
        <v>0</v>
      </c>
      <c r="M51" s="26">
        <f>AD51+AQ51+BC51+BN51+CA51+CL51+CW51+DH51+DS51+ED51+EO51+EZ51+FK51+FV51+GG51+GR51+HC51+HN51+HY51+IJ51</f>
        <v>0</v>
      </c>
      <c r="N51" s="30">
        <f t="shared" si="51"/>
        <v>0</v>
      </c>
      <c r="O51" s="118">
        <f>W51+AJ51+AV51+BG51+BT51+CE51+CP51+DA51+DL51+DW51+EH51+ES51+FD51+FO51+FZ51+GK51+GV51+HG51+HR51+IC51</f>
        <v>0</v>
      </c>
      <c r="P51" s="35"/>
      <c r="Q51" s="32"/>
      <c r="R51" s="32"/>
      <c r="S51" s="32"/>
      <c r="T51" s="32"/>
      <c r="U51" s="32"/>
      <c r="V51" s="32"/>
      <c r="W51" s="33"/>
      <c r="X51" s="33"/>
      <c r="Y51" s="33"/>
      <c r="Z51" s="33"/>
      <c r="AA51" s="34"/>
      <c r="AB51" s="31">
        <f t="shared" si="52"/>
        <v>0</v>
      </c>
      <c r="AC51" s="30">
        <f t="shared" si="53"/>
        <v>0</v>
      </c>
      <c r="AD51" s="26">
        <f t="shared" si="54"/>
        <v>0</v>
      </c>
      <c r="AE51" s="59">
        <f t="shared" si="55"/>
        <v>0</v>
      </c>
      <c r="AF51" s="35"/>
      <c r="AG51" s="32"/>
      <c r="AH51" s="32"/>
      <c r="AI51" s="32"/>
      <c r="AJ51" s="33"/>
      <c r="AK51" s="33"/>
      <c r="AL51" s="33"/>
      <c r="AM51" s="33"/>
      <c r="AN51" s="34"/>
      <c r="AO51" s="31">
        <f t="shared" si="56"/>
        <v>0</v>
      </c>
      <c r="AP51" s="30">
        <f t="shared" si="57"/>
        <v>0</v>
      </c>
      <c r="AQ51" s="26">
        <f t="shared" si="58"/>
        <v>0</v>
      </c>
      <c r="AR51" s="59">
        <f t="shared" si="59"/>
        <v>0</v>
      </c>
      <c r="AS51" s="35"/>
      <c r="AT51" s="32"/>
      <c r="AU51" s="32"/>
      <c r="AV51" s="33"/>
      <c r="AW51" s="33"/>
      <c r="AX51" s="33"/>
      <c r="AY51" s="33"/>
      <c r="AZ51" s="34"/>
      <c r="BA51" s="31">
        <f t="shared" si="60"/>
        <v>0</v>
      </c>
      <c r="BB51" s="30">
        <f t="shared" si="61"/>
        <v>0</v>
      </c>
      <c r="BC51" s="26">
        <f t="shared" si="62"/>
        <v>0</v>
      </c>
      <c r="BD51" s="59">
        <f t="shared" si="63"/>
        <v>0</v>
      </c>
      <c r="BE51" s="31"/>
      <c r="BF51" s="56"/>
      <c r="BG51" s="33"/>
      <c r="BH51" s="33"/>
      <c r="BI51" s="33"/>
      <c r="BJ51" s="33"/>
      <c r="BK51" s="33"/>
      <c r="BL51" s="77">
        <f t="shared" si="64"/>
        <v>0</v>
      </c>
      <c r="BM51" s="30">
        <f t="shared" si="65"/>
        <v>0</v>
      </c>
      <c r="BN51" s="26">
        <f t="shared" si="66"/>
        <v>0</v>
      </c>
      <c r="BO51" s="91">
        <f t="shared" si="67"/>
        <v>0</v>
      </c>
      <c r="BP51" s="32"/>
      <c r="BQ51" s="32"/>
      <c r="BR51" s="32"/>
      <c r="BS51" s="32"/>
      <c r="BT51" s="33"/>
      <c r="BU51" s="33"/>
      <c r="BV51" s="33"/>
      <c r="BW51" s="33"/>
      <c r="BX51" s="34"/>
      <c r="BY51" s="31">
        <f t="shared" si="68"/>
        <v>0</v>
      </c>
      <c r="BZ51" s="30">
        <f t="shared" si="69"/>
        <v>0</v>
      </c>
      <c r="CA51" s="26">
        <f t="shared" si="70"/>
        <v>0</v>
      </c>
      <c r="CB51" s="59">
        <f t="shared" si="71"/>
        <v>0</v>
      </c>
      <c r="CC51" s="35"/>
      <c r="CD51" s="32"/>
      <c r="CE51" s="33"/>
      <c r="CF51" s="33"/>
      <c r="CG51" s="33"/>
      <c r="CH51" s="33"/>
      <c r="CI51" s="34"/>
      <c r="CJ51" s="31">
        <f t="shared" si="72"/>
        <v>0</v>
      </c>
      <c r="CK51" s="30">
        <f t="shared" si="73"/>
        <v>0</v>
      </c>
      <c r="CL51" s="26">
        <f t="shared" si="74"/>
        <v>0</v>
      </c>
      <c r="CM51" s="59">
        <f t="shared" si="75"/>
        <v>0</v>
      </c>
      <c r="CN51" s="1"/>
      <c r="CO51" s="1"/>
      <c r="CP51" s="2"/>
      <c r="CQ51" s="2"/>
      <c r="CR51" s="2"/>
      <c r="CS51" s="2"/>
      <c r="CT51" s="2"/>
      <c r="CU51" s="78"/>
      <c r="CV51" s="14"/>
      <c r="CW51" s="6"/>
      <c r="CX51" s="48"/>
      <c r="CY51" s="1"/>
      <c r="CZ51" s="1"/>
      <c r="DA51" s="2"/>
      <c r="DB51" s="2"/>
      <c r="DC51" s="2"/>
      <c r="DD51" s="2"/>
      <c r="DE51" s="2"/>
      <c r="DF51" s="78"/>
      <c r="DG51" s="14"/>
      <c r="DH51" s="6"/>
      <c r="DI51" s="48"/>
      <c r="DJ51" s="1"/>
      <c r="DK51" s="1"/>
      <c r="DL51" s="2"/>
      <c r="DM51" s="2"/>
      <c r="DN51" s="2"/>
      <c r="DO51" s="2"/>
      <c r="DP51" s="2"/>
      <c r="DQ51" s="78"/>
      <c r="DR51" s="14"/>
      <c r="DS51" s="6"/>
      <c r="DT51" s="48"/>
      <c r="DU51" s="1"/>
      <c r="DV51" s="1"/>
      <c r="DW51" s="2"/>
      <c r="DX51" s="2"/>
      <c r="DY51" s="2"/>
      <c r="DZ51" s="2"/>
      <c r="EA51" s="2"/>
      <c r="EB51" s="78"/>
      <c r="EC51" s="14"/>
      <c r="ED51" s="6"/>
      <c r="EE51" s="48"/>
      <c r="EF51" s="1"/>
      <c r="EG51" s="1"/>
      <c r="EH51" s="2"/>
      <c r="EI51" s="2"/>
      <c r="EJ51" s="2"/>
      <c r="EK51" s="2"/>
      <c r="EL51" s="2"/>
      <c r="EM51" s="78"/>
      <c r="EN51" s="14"/>
      <c r="EO51" s="6"/>
      <c r="EP51" s="48"/>
      <c r="EQ51" s="1"/>
      <c r="ER51" s="1"/>
      <c r="ES51" s="2"/>
      <c r="ET51" s="2"/>
      <c r="EU51" s="2"/>
      <c r="EV51" s="2"/>
      <c r="EW51" s="2"/>
      <c r="EX51" s="78"/>
      <c r="EY51" s="14"/>
      <c r="EZ51" s="6"/>
      <c r="FA51" s="48"/>
      <c r="FB51" s="1"/>
      <c r="FC51" s="1"/>
      <c r="FD51" s="2"/>
      <c r="FE51" s="2"/>
      <c r="FF51" s="2"/>
      <c r="FG51" s="2"/>
      <c r="FH51" s="2"/>
      <c r="FI51" s="78"/>
      <c r="FJ51" s="14"/>
      <c r="FK51" s="6"/>
      <c r="FL51" s="48"/>
      <c r="FM51" s="1"/>
      <c r="FN51" s="1"/>
      <c r="FO51" s="2"/>
      <c r="FP51" s="2"/>
      <c r="FQ51" s="2"/>
      <c r="FR51" s="2"/>
      <c r="FS51" s="2"/>
      <c r="FT51" s="78"/>
      <c r="FU51" s="14"/>
      <c r="FV51" s="6"/>
      <c r="FW51" s="48"/>
      <c r="FX51" s="1"/>
      <c r="FY51" s="1"/>
      <c r="FZ51" s="2"/>
      <c r="GA51" s="2"/>
      <c r="GB51" s="2"/>
      <c r="GC51" s="2"/>
      <c r="GD51" s="2"/>
      <c r="GE51" s="78"/>
      <c r="GF51" s="14"/>
      <c r="GG51" s="6"/>
      <c r="GH51" s="48"/>
      <c r="GI51" s="1"/>
      <c r="GJ51" s="1"/>
      <c r="GK51" s="2"/>
      <c r="GL51" s="2"/>
      <c r="GM51" s="2"/>
      <c r="GN51" s="2"/>
      <c r="GO51" s="2"/>
      <c r="GP51" s="78"/>
      <c r="GQ51" s="14"/>
      <c r="GR51" s="6"/>
      <c r="GS51" s="48"/>
      <c r="GT51" s="1"/>
      <c r="GU51" s="1"/>
      <c r="GV51" s="2"/>
      <c r="GW51" s="2"/>
      <c r="GX51" s="2"/>
      <c r="GY51" s="2"/>
      <c r="GZ51" s="2"/>
      <c r="HA51" s="78"/>
      <c r="HB51" s="14"/>
      <c r="HC51" s="6"/>
      <c r="HD51" s="48"/>
      <c r="HE51" s="1"/>
      <c r="HF51" s="1"/>
      <c r="HG51" s="2"/>
      <c r="HH51" s="2"/>
      <c r="HI51" s="2"/>
      <c r="HJ51" s="2"/>
      <c r="HK51" s="2"/>
      <c r="HL51" s="78"/>
      <c r="HM51" s="14"/>
      <c r="HN51" s="6"/>
      <c r="HO51" s="48"/>
      <c r="HP51" s="1"/>
      <c r="HQ51" s="1"/>
      <c r="HR51" s="2"/>
      <c r="HS51" s="2"/>
      <c r="HT51" s="2"/>
      <c r="HU51" s="2"/>
      <c r="HV51" s="2"/>
      <c r="HW51" s="78"/>
      <c r="HX51" s="14"/>
      <c r="HY51" s="6"/>
      <c r="HZ51" s="48"/>
      <c r="IA51" s="1"/>
      <c r="IB51" s="1"/>
      <c r="IC51" s="2"/>
      <c r="ID51" s="2"/>
      <c r="IE51" s="2"/>
      <c r="IF51" s="2"/>
      <c r="IG51" s="2"/>
      <c r="IH51" s="78"/>
      <c r="II51" s="14"/>
      <c r="IJ51" s="6"/>
      <c r="IK51" s="48"/>
      <c r="IL51" s="4"/>
    </row>
    <row r="52" spans="1:246" hidden="1" x14ac:dyDescent="0.2">
      <c r="A52" s="37"/>
      <c r="B52" s="28"/>
      <c r="C52" s="28"/>
      <c r="D52" s="29"/>
      <c r="E52" s="29"/>
      <c r="F52" s="29"/>
      <c r="G52" s="24" t="str">
        <f>IF(AND(OR($G$2="Y",$H$2="Y"),I52&lt;5,J52&lt;5),IF(AND(I52=I51,J52=J51),G51+1,1),"")</f>
        <v/>
      </c>
      <c r="H52" s="24" t="e">
        <f>IF(AND($H$2="Y",J52&gt;0,OR(AND(G52=1,#REF!=10),AND(G52=2,#REF!=20),AND(G52=3,#REF!=30),AND(G52=4,#REF!=40),AND(G52=5,#REF!=50),AND(G52=6,#REF!=60),AND(G52=7,G57=70),AND(G52=8,#REF!=80),AND(G52=9,G66=90),AND(G52=10,#REF!=100))),VLOOKUP(J52-1,SortLookup!$A$13:$B$16,2,FALSE),"")</f>
        <v>#REF!</v>
      </c>
      <c r="I52" s="38" t="str">
        <f>IF(ISNA(VLOOKUP(E52,SortLookup!$A$1:$B$5,2,FALSE))," ",VLOOKUP(E52,SortLookup!$A$1:$B$5,2,FALSE))</f>
        <v xml:space="preserve"> </v>
      </c>
      <c r="J52" s="25" t="str">
        <f>IF(ISNA(VLOOKUP(F52,SortLookup!$A$7:$B$11,2,FALSE))," ",VLOOKUP(F52,SortLookup!$A$7:$B$11,2,FALSE))</f>
        <v xml:space="preserve"> </v>
      </c>
      <c r="K52" s="121">
        <f t="shared" si="50"/>
        <v>0</v>
      </c>
      <c r="L52" s="77">
        <f>AB52+AO52+BA52+BL52+BY52+CJ52+CU52+DF52+DQ52+EB52+EM52+EX52+FI52+FT52+GE52+GP52+HA52+HL52+HW52+IH52</f>
        <v>0</v>
      </c>
      <c r="M52" s="26">
        <f>AD52+AQ52+BC52+BN52+CA52+CL52+CW52+DH52+DS52+ED52+EO52+EZ52+FK52+FV52+GG52+GR52+HC52+HN52+HY52+IJ52</f>
        <v>0</v>
      </c>
      <c r="N52" s="30">
        <f t="shared" si="51"/>
        <v>0</v>
      </c>
      <c r="O52" s="118">
        <f>W52+AJ52+AV52+BG52+BT52+CE52+CP52+DA52+DL52+DW52+EH52+ES52+FD52+FO52+FZ52+GK52+GV52+HG52+HR52+IC52</f>
        <v>0</v>
      </c>
      <c r="P52" s="35"/>
      <c r="Q52" s="32"/>
      <c r="R52" s="32"/>
      <c r="S52" s="32"/>
      <c r="T52" s="32"/>
      <c r="U52" s="32"/>
      <c r="V52" s="32"/>
      <c r="W52" s="33"/>
      <c r="X52" s="33"/>
      <c r="Y52" s="33"/>
      <c r="Z52" s="33"/>
      <c r="AA52" s="34"/>
      <c r="AB52" s="31">
        <f t="shared" si="52"/>
        <v>0</v>
      </c>
      <c r="AC52" s="30">
        <f t="shared" si="53"/>
        <v>0</v>
      </c>
      <c r="AD52" s="26">
        <f t="shared" si="54"/>
        <v>0</v>
      </c>
      <c r="AE52" s="59">
        <f t="shared" si="55"/>
        <v>0</v>
      </c>
      <c r="AF52" s="35"/>
      <c r="AG52" s="32"/>
      <c r="AH52" s="32"/>
      <c r="AI52" s="32"/>
      <c r="AJ52" s="33"/>
      <c r="AK52" s="33"/>
      <c r="AL52" s="33"/>
      <c r="AM52" s="33"/>
      <c r="AN52" s="34"/>
      <c r="AO52" s="31">
        <f t="shared" si="56"/>
        <v>0</v>
      </c>
      <c r="AP52" s="30">
        <f t="shared" si="57"/>
        <v>0</v>
      </c>
      <c r="AQ52" s="26">
        <f t="shared" si="58"/>
        <v>0</v>
      </c>
      <c r="AR52" s="59">
        <f t="shared" si="59"/>
        <v>0</v>
      </c>
      <c r="AS52" s="35"/>
      <c r="AT52" s="32"/>
      <c r="AU52" s="32"/>
      <c r="AV52" s="33"/>
      <c r="AW52" s="33"/>
      <c r="AX52" s="33"/>
      <c r="AY52" s="33"/>
      <c r="AZ52" s="34"/>
      <c r="BA52" s="31">
        <f t="shared" si="60"/>
        <v>0</v>
      </c>
      <c r="BB52" s="30">
        <f t="shared" si="61"/>
        <v>0</v>
      </c>
      <c r="BC52" s="26">
        <f t="shared" si="62"/>
        <v>0</v>
      </c>
      <c r="BD52" s="59">
        <f t="shared" si="63"/>
        <v>0</v>
      </c>
      <c r="BE52" s="31"/>
      <c r="BF52" s="56"/>
      <c r="BG52" s="33"/>
      <c r="BH52" s="33"/>
      <c r="BI52" s="33"/>
      <c r="BJ52" s="33"/>
      <c r="BK52" s="33"/>
      <c r="BL52" s="77">
        <f t="shared" si="64"/>
        <v>0</v>
      </c>
      <c r="BM52" s="30">
        <f t="shared" si="65"/>
        <v>0</v>
      </c>
      <c r="BN52" s="26">
        <f t="shared" si="66"/>
        <v>0</v>
      </c>
      <c r="BO52" s="91">
        <f t="shared" si="67"/>
        <v>0</v>
      </c>
      <c r="BP52" s="32"/>
      <c r="BQ52" s="32"/>
      <c r="BR52" s="32"/>
      <c r="BS52" s="32"/>
      <c r="BT52" s="33"/>
      <c r="BU52" s="33"/>
      <c r="BV52" s="33"/>
      <c r="BW52" s="33"/>
      <c r="BX52" s="34"/>
      <c r="BY52" s="31">
        <f t="shared" si="68"/>
        <v>0</v>
      </c>
      <c r="BZ52" s="30">
        <f t="shared" si="69"/>
        <v>0</v>
      </c>
      <c r="CA52" s="26">
        <f t="shared" si="70"/>
        <v>0</v>
      </c>
      <c r="CB52" s="59">
        <f t="shared" si="71"/>
        <v>0</v>
      </c>
      <c r="CC52" s="35"/>
      <c r="CD52" s="32"/>
      <c r="CE52" s="33"/>
      <c r="CF52" s="33"/>
      <c r="CG52" s="33"/>
      <c r="CH52" s="33"/>
      <c r="CI52" s="34"/>
      <c r="CJ52" s="31">
        <f t="shared" si="72"/>
        <v>0</v>
      </c>
      <c r="CK52" s="30">
        <f t="shared" si="73"/>
        <v>0</v>
      </c>
      <c r="CL52" s="26">
        <f t="shared" si="74"/>
        <v>0</v>
      </c>
      <c r="CM52" s="59">
        <f t="shared" si="75"/>
        <v>0</v>
      </c>
      <c r="CX52" s="4"/>
      <c r="CY52" s="4"/>
      <c r="DI52" s="4"/>
      <c r="DJ52" s="4"/>
      <c r="DT52" s="4"/>
      <c r="DU52" s="4"/>
      <c r="EE52" s="4"/>
      <c r="EF52" s="4"/>
      <c r="EP52" s="4"/>
      <c r="EQ52" s="4"/>
      <c r="FA52" s="4"/>
      <c r="FB52" s="4"/>
      <c r="FL52" s="4"/>
      <c r="FM52" s="4"/>
      <c r="FW52" s="4"/>
      <c r="FX52" s="4"/>
      <c r="GH52" s="4"/>
      <c r="GI52" s="4"/>
      <c r="GS52" s="4"/>
      <c r="GT52" s="4"/>
      <c r="HD52" s="4"/>
      <c r="HE52" s="4"/>
      <c r="HO52" s="4"/>
      <c r="HP52" s="4"/>
      <c r="HZ52" s="4"/>
      <c r="IA52" s="4"/>
      <c r="IL52" s="4"/>
    </row>
    <row r="53" spans="1:246" ht="13.5" hidden="1" thickBot="1" x14ac:dyDescent="0.25">
      <c r="A53" s="84"/>
      <c r="B53" s="127"/>
      <c r="C53" s="85"/>
      <c r="D53" s="86"/>
      <c r="E53" s="128"/>
      <c r="F53" s="128"/>
      <c r="G53" s="87" t="str">
        <f>IF(AND(OR($G$2="Y",$H$2="Y"),I53&lt;5,J53&lt;5),IF(AND(I53=#REF!,J53=#REF!),#REF!+1,1),"")</f>
        <v/>
      </c>
      <c r="H53" s="87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88" t="str">
        <f>IF(ISNA(VLOOKUP(E53,SortLookup!$A$1:$B$5,2,FALSE))," ",VLOOKUP(E53,SortLookup!$A$1:$B$5,2,FALSE))</f>
        <v xml:space="preserve"> </v>
      </c>
      <c r="J53" s="123" t="str">
        <f>IF(ISNA(VLOOKUP(F53,SortLookup!$A$7:$B$11,2,FALSE))," ",VLOOKUP(F53,SortLookup!$A$7:$B$11,2,FALSE))</f>
        <v xml:space="preserve"> </v>
      </c>
      <c r="K53" s="124">
        <f t="shared" si="50"/>
        <v>0</v>
      </c>
      <c r="L53" s="106">
        <f>AB53+AO53+BA53+BL53+BY53+CJ53+CU53+DF53+DQ53+EB53+EM53+EX53+FI53+FT53+GE53+GP53+HA53+HL53+HW53+IH53</f>
        <v>0</v>
      </c>
      <c r="M53" s="107">
        <f>AD53+AQ53+BC53+BN53+CA53+CL53+CW53+DH53+DS53+ED53+EO53+EZ53+FK53+FV53+GG53+GR53+HC53+HN53+HY53+IJ53</f>
        <v>0</v>
      </c>
      <c r="N53" s="108">
        <f t="shared" si="51"/>
        <v>0</v>
      </c>
      <c r="O53" s="116">
        <f>W53+AJ53+AV53+BG53+BT53+CE53+CP53+DA53+DL53+DW53+EH53+ES53+FD53+FO53+FZ53+GK53+GV53+HG53+HR53+IC53</f>
        <v>0</v>
      </c>
      <c r="P53" s="109"/>
      <c r="Q53" s="110"/>
      <c r="R53" s="110"/>
      <c r="S53" s="110"/>
      <c r="T53" s="110"/>
      <c r="U53" s="110"/>
      <c r="V53" s="110"/>
      <c r="W53" s="111"/>
      <c r="X53" s="111"/>
      <c r="Y53" s="111"/>
      <c r="Z53" s="111"/>
      <c r="AA53" s="112"/>
      <c r="AB53" s="113">
        <f t="shared" si="52"/>
        <v>0</v>
      </c>
      <c r="AC53" s="108">
        <f t="shared" si="53"/>
        <v>0</v>
      </c>
      <c r="AD53" s="107">
        <f t="shared" si="54"/>
        <v>0</v>
      </c>
      <c r="AE53" s="114">
        <f t="shared" si="55"/>
        <v>0</v>
      </c>
      <c r="AF53" s="35"/>
      <c r="AG53" s="32"/>
      <c r="AH53" s="32"/>
      <c r="AI53" s="32"/>
      <c r="AJ53" s="33"/>
      <c r="AK53" s="33"/>
      <c r="AL53" s="33"/>
      <c r="AM53" s="33"/>
      <c r="AN53" s="34"/>
      <c r="AO53" s="31">
        <f t="shared" si="56"/>
        <v>0</v>
      </c>
      <c r="AP53" s="30">
        <f t="shared" si="57"/>
        <v>0</v>
      </c>
      <c r="AQ53" s="26">
        <f t="shared" si="58"/>
        <v>0</v>
      </c>
      <c r="AR53" s="59">
        <f t="shared" si="59"/>
        <v>0</v>
      </c>
      <c r="AS53" s="35"/>
      <c r="AT53" s="32"/>
      <c r="AU53" s="32"/>
      <c r="AV53" s="33"/>
      <c r="AW53" s="33"/>
      <c r="AX53" s="33"/>
      <c r="AY53" s="33"/>
      <c r="AZ53" s="34"/>
      <c r="BA53" s="31">
        <f t="shared" si="60"/>
        <v>0</v>
      </c>
      <c r="BB53" s="30">
        <f t="shared" si="61"/>
        <v>0</v>
      </c>
      <c r="BC53" s="26">
        <f t="shared" si="62"/>
        <v>0</v>
      </c>
      <c r="BD53" s="59">
        <f t="shared" si="63"/>
        <v>0</v>
      </c>
      <c r="BE53" s="31"/>
      <c r="BF53" s="56"/>
      <c r="BG53" s="33"/>
      <c r="BH53" s="33"/>
      <c r="BI53" s="33"/>
      <c r="BJ53" s="33"/>
      <c r="BK53" s="33"/>
      <c r="BL53" s="77">
        <f t="shared" si="64"/>
        <v>0</v>
      </c>
      <c r="BM53" s="30">
        <f t="shared" si="65"/>
        <v>0</v>
      </c>
      <c r="BN53" s="26">
        <f t="shared" si="66"/>
        <v>0</v>
      </c>
      <c r="BO53" s="91">
        <f t="shared" si="67"/>
        <v>0</v>
      </c>
      <c r="BP53" s="32"/>
      <c r="BQ53" s="32"/>
      <c r="BR53" s="32"/>
      <c r="BS53" s="32"/>
      <c r="BT53" s="33"/>
      <c r="BU53" s="33"/>
      <c r="BV53" s="33"/>
      <c r="BW53" s="33"/>
      <c r="BX53" s="34"/>
      <c r="BY53" s="31">
        <f t="shared" si="68"/>
        <v>0</v>
      </c>
      <c r="BZ53" s="30">
        <f t="shared" si="69"/>
        <v>0</v>
      </c>
      <c r="CA53" s="26">
        <f t="shared" si="70"/>
        <v>0</v>
      </c>
      <c r="CB53" s="59">
        <f t="shared" si="71"/>
        <v>0</v>
      </c>
      <c r="CC53" s="35"/>
      <c r="CD53" s="32"/>
      <c r="CE53" s="33"/>
      <c r="CF53" s="33"/>
      <c r="CG53" s="33"/>
      <c r="CH53" s="33"/>
      <c r="CI53" s="34"/>
      <c r="CJ53" s="31">
        <f t="shared" si="72"/>
        <v>0</v>
      </c>
      <c r="CK53" s="30">
        <f t="shared" si="73"/>
        <v>0</v>
      </c>
      <c r="CL53" s="26">
        <f t="shared" si="74"/>
        <v>0</v>
      </c>
      <c r="CM53" s="59">
        <f t="shared" si="75"/>
        <v>0</v>
      </c>
      <c r="CN53" s="1"/>
      <c r="CO53" s="1"/>
      <c r="CP53" s="2"/>
      <c r="CQ53" s="2"/>
      <c r="CR53" s="2"/>
      <c r="CS53" s="2"/>
      <c r="CT53" s="2"/>
      <c r="CU53" s="78"/>
      <c r="CV53" s="14"/>
      <c r="CW53" s="6"/>
      <c r="CX53" s="48"/>
      <c r="CY53" s="1"/>
      <c r="CZ53" s="1"/>
      <c r="DA53" s="2"/>
      <c r="DB53" s="2"/>
      <c r="DC53" s="2"/>
      <c r="DD53" s="2"/>
      <c r="DE53" s="2"/>
      <c r="DF53" s="78"/>
      <c r="DG53" s="14"/>
      <c r="DH53" s="6"/>
      <c r="DI53" s="48"/>
      <c r="DJ53" s="1"/>
      <c r="DK53" s="1"/>
      <c r="DL53" s="2"/>
      <c r="DM53" s="2"/>
      <c r="DN53" s="2"/>
      <c r="DO53" s="2"/>
      <c r="DP53" s="2"/>
      <c r="DQ53" s="78"/>
      <c r="DR53" s="14"/>
      <c r="DS53" s="6"/>
      <c r="DT53" s="48"/>
      <c r="DU53" s="1"/>
      <c r="DV53" s="1"/>
      <c r="DW53" s="2"/>
      <c r="DX53" s="2"/>
      <c r="DY53" s="2"/>
      <c r="DZ53" s="2"/>
      <c r="EA53" s="2"/>
      <c r="EB53" s="78"/>
      <c r="EC53" s="14"/>
      <c r="ED53" s="6"/>
      <c r="EE53" s="48"/>
      <c r="EF53" s="1"/>
      <c r="EG53" s="1"/>
      <c r="EH53" s="2"/>
      <c r="EI53" s="2"/>
      <c r="EJ53" s="2"/>
      <c r="EK53" s="2"/>
      <c r="EL53" s="2"/>
      <c r="EM53" s="78"/>
      <c r="EN53" s="14"/>
      <c r="EO53" s="6"/>
      <c r="EP53" s="48"/>
      <c r="EQ53" s="1"/>
      <c r="ER53" s="1"/>
      <c r="ES53" s="2"/>
      <c r="ET53" s="2"/>
      <c r="EU53" s="2"/>
      <c r="EV53" s="2"/>
      <c r="EW53" s="2"/>
      <c r="EX53" s="78"/>
      <c r="EY53" s="14"/>
      <c r="EZ53" s="6"/>
      <c r="FA53" s="48"/>
      <c r="FB53" s="1"/>
      <c r="FC53" s="1"/>
      <c r="FD53" s="2"/>
      <c r="FE53" s="2"/>
      <c r="FF53" s="2"/>
      <c r="FG53" s="2"/>
      <c r="FH53" s="2"/>
      <c r="FI53" s="78"/>
      <c r="FJ53" s="14"/>
      <c r="FK53" s="6"/>
      <c r="FL53" s="48"/>
      <c r="FM53" s="1"/>
      <c r="FN53" s="1"/>
      <c r="FO53" s="2"/>
      <c r="FP53" s="2"/>
      <c r="FQ53" s="2"/>
      <c r="FR53" s="2"/>
      <c r="FS53" s="2"/>
      <c r="FT53" s="78"/>
      <c r="FU53" s="14"/>
      <c r="FV53" s="6"/>
      <c r="FW53" s="48"/>
      <c r="FX53" s="1"/>
      <c r="FY53" s="1"/>
      <c r="FZ53" s="2"/>
      <c r="GA53" s="2"/>
      <c r="GB53" s="2"/>
      <c r="GC53" s="2"/>
      <c r="GD53" s="2"/>
      <c r="GE53" s="78"/>
      <c r="GF53" s="14"/>
      <c r="GG53" s="6"/>
      <c r="GH53" s="48"/>
      <c r="GI53" s="1"/>
      <c r="GJ53" s="1"/>
      <c r="GK53" s="2"/>
      <c r="GL53" s="2"/>
      <c r="GM53" s="2"/>
      <c r="GN53" s="2"/>
      <c r="GO53" s="2"/>
      <c r="GP53" s="78"/>
      <c r="GQ53" s="14"/>
      <c r="GR53" s="6"/>
      <c r="GS53" s="48"/>
      <c r="GT53" s="1"/>
      <c r="GU53" s="1"/>
      <c r="GV53" s="2"/>
      <c r="GW53" s="2"/>
      <c r="GX53" s="2"/>
      <c r="GY53" s="2"/>
      <c r="GZ53" s="2"/>
      <c r="HA53" s="78"/>
      <c r="HB53" s="14"/>
      <c r="HC53" s="6"/>
      <c r="HD53" s="48"/>
      <c r="HE53" s="1"/>
      <c r="HF53" s="1"/>
      <c r="HG53" s="2"/>
      <c r="HH53" s="2"/>
      <c r="HI53" s="2"/>
      <c r="HJ53" s="2"/>
      <c r="HK53" s="2"/>
      <c r="HL53" s="78"/>
      <c r="HM53" s="14"/>
      <c r="HN53" s="6"/>
      <c r="HO53" s="48"/>
      <c r="HP53" s="1"/>
      <c r="HQ53" s="1"/>
      <c r="HR53" s="2"/>
      <c r="HS53" s="2"/>
      <c r="HT53" s="2"/>
      <c r="HU53" s="2"/>
      <c r="HV53" s="2"/>
      <c r="HW53" s="78"/>
      <c r="HX53" s="14"/>
      <c r="HY53" s="6"/>
      <c r="HZ53" s="48"/>
      <c r="IA53" s="1"/>
      <c r="IB53" s="1"/>
      <c r="IC53" s="2"/>
      <c r="ID53" s="2"/>
      <c r="IE53" s="2"/>
      <c r="IF53" s="2"/>
      <c r="IG53" s="2"/>
      <c r="IH53" s="78"/>
      <c r="II53" s="14"/>
      <c r="IJ53" s="6"/>
      <c r="IK53" s="48"/>
      <c r="IL53" s="4"/>
    </row>
    <row r="54" spans="1:246" ht="13.5" hidden="1" thickTop="1" x14ac:dyDescent="0.2">
      <c r="A54" s="37"/>
      <c r="B54" s="39"/>
      <c r="C54" s="39"/>
      <c r="D54" s="40"/>
      <c r="E54" s="40"/>
      <c r="F54" s="40"/>
      <c r="G54" s="41" t="str">
        <f>IF(AND(OR($G$2="Y",$H$2="Y"),I54&lt;5,J54&lt;5),IF(AND(I54=#REF!,J54=#REF!),#REF!+1,1),"")</f>
        <v/>
      </c>
      <c r="H54" s="4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42" t="str">
        <f>IF(ISNA(VLOOKUP(E54,SortLookup!$A$1:$B$5,2,FALSE))," ",VLOOKUP(E54,SortLookup!$A$1:$B$5,2,FALSE))</f>
        <v xml:space="preserve"> </v>
      </c>
      <c r="J54" s="50" t="str">
        <f>IF(ISNA(VLOOKUP(F54,SortLookup!$A$7:$B$11,2,FALSE))," ",VLOOKUP(F54,SortLookup!$A$7:$B$11,2,FALSE))</f>
        <v xml:space="preserve"> </v>
      </c>
      <c r="K54" s="125" t="e">
        <f t="shared" ref="K54:K61" si="76">L54+M54+N54</f>
        <v>#REF!</v>
      </c>
      <c r="L54" s="74" t="e">
        <f>AB54+AO54+BA54+BL54+BY54+CJ54+#REF!+#REF!+#REF!+#REF!+#REF!+#REF!+#REF!+#REF!+#REF!+#REF!+#REF!+#REF!+#REF!+#REF!</f>
        <v>#REF!</v>
      </c>
      <c r="M54" s="44" t="e">
        <f>AD54+AQ54+BC54+BN54+CA54+CL54+#REF!+#REF!+#REF!+#REF!+#REF!+#REF!+#REF!+#REF!+#REF!+#REF!+#REF!+#REF!+#REF!+#REF!</f>
        <v>#REF!</v>
      </c>
      <c r="N54" s="45" t="e">
        <f t="shared" ref="N54:N61" si="77">O54/2</f>
        <v>#REF!</v>
      </c>
      <c r="O54" s="117" t="e">
        <f>W54+AJ54+AV54+BG54+BT54+CE54+#REF!+#REF!+#REF!+#REF!+#REF!+#REF!+#REF!+#REF!+#REF!+#REF!+#REF!+#REF!+#REF!+#REF!</f>
        <v>#REF!</v>
      </c>
      <c r="P54" s="51"/>
      <c r="Q54" s="46"/>
      <c r="R54" s="46"/>
      <c r="S54" s="46"/>
      <c r="T54" s="46"/>
      <c r="U54" s="46"/>
      <c r="V54" s="46"/>
      <c r="W54" s="47"/>
      <c r="X54" s="47"/>
      <c r="Y54" s="47"/>
      <c r="Z54" s="47"/>
      <c r="AA54" s="101"/>
      <c r="AB54" s="52">
        <f t="shared" ref="AB54:AB61" si="78">P54+Q54+R54+S54+T54+U54+V54</f>
        <v>0</v>
      </c>
      <c r="AC54" s="45">
        <f t="shared" ref="AC54:AC61" si="79">W54/2</f>
        <v>0</v>
      </c>
      <c r="AD54" s="44">
        <f t="shared" ref="AD54:AD61" si="80">(X54*3)+(Y54*5)+(Z54*5)+(AA54*20)</f>
        <v>0</v>
      </c>
      <c r="AE54" s="102">
        <f t="shared" ref="AE54:AE61" si="81">AB54+AC54+AD54</f>
        <v>0</v>
      </c>
      <c r="AF54" s="35"/>
      <c r="AG54" s="32"/>
      <c r="AH54" s="32"/>
      <c r="AI54" s="32"/>
      <c r="AJ54" s="33"/>
      <c r="AK54" s="33"/>
      <c r="AL54" s="33"/>
      <c r="AM54" s="33"/>
      <c r="AN54" s="34"/>
      <c r="AO54" s="31">
        <f t="shared" ref="AO54:AO61" si="82">AF54+AG54+AH54+AI54</f>
        <v>0</v>
      </c>
      <c r="AP54" s="30">
        <f t="shared" ref="AP54:AP61" si="83">AJ54/2</f>
        <v>0</v>
      </c>
      <c r="AQ54" s="26">
        <f t="shared" ref="AQ54:AQ61" si="84">(AK54*3)+(AL54*5)+(AM54*5)+(AN54*20)</f>
        <v>0</v>
      </c>
      <c r="AR54" s="59">
        <f t="shared" ref="AR54:AR61" si="85">AO54+AP54+AQ54</f>
        <v>0</v>
      </c>
      <c r="AS54" s="35"/>
      <c r="AT54" s="32"/>
      <c r="AU54" s="32"/>
      <c r="AV54" s="33"/>
      <c r="AW54" s="33"/>
      <c r="AX54" s="33"/>
      <c r="AY54" s="33"/>
      <c r="AZ54" s="34"/>
      <c r="BA54" s="31">
        <f t="shared" ref="BA54:BA61" si="86">AS54+AT54+AU54</f>
        <v>0</v>
      </c>
      <c r="BB54" s="30">
        <f t="shared" ref="BB54:BB61" si="87">AV54/2</f>
        <v>0</v>
      </c>
      <c r="BC54" s="26">
        <f t="shared" ref="BC54:BC61" si="88">(AW54*3)+(AX54*5)+(AY54*5)+(AZ54*20)</f>
        <v>0</v>
      </c>
      <c r="BD54" s="59">
        <f t="shared" ref="BD54:BD61" si="89">BA54+BB54+BC54</f>
        <v>0</v>
      </c>
      <c r="BE54" s="31"/>
      <c r="BF54" s="56"/>
      <c r="BG54" s="33"/>
      <c r="BH54" s="33"/>
      <c r="BI54" s="33"/>
      <c r="BJ54" s="33"/>
      <c r="BK54" s="33"/>
      <c r="BL54" s="77">
        <f t="shared" ref="BL54:BL61" si="90">BE54+BF54</f>
        <v>0</v>
      </c>
      <c r="BM54" s="30">
        <f t="shared" ref="BM54:BM61" si="91">BG54/2</f>
        <v>0</v>
      </c>
      <c r="BN54" s="26">
        <f t="shared" ref="BN54:BN61" si="92">(BH54*3)+(BI54*5)+(BJ54*5)+(BK54*20)</f>
        <v>0</v>
      </c>
      <c r="BO54" s="91">
        <f t="shared" ref="BO54:BO61" si="93">BL54+BM54+BN54</f>
        <v>0</v>
      </c>
      <c r="BP54" s="32"/>
      <c r="BQ54" s="32"/>
      <c r="BR54" s="32"/>
      <c r="BS54" s="32"/>
      <c r="BT54" s="33"/>
      <c r="BU54" s="33"/>
      <c r="BV54" s="33"/>
      <c r="BW54" s="33"/>
      <c r="BX54" s="34"/>
      <c r="BY54" s="31">
        <f t="shared" ref="BY54:BY61" si="94">BP54+BQ54+BR54+BS54</f>
        <v>0</v>
      </c>
      <c r="BZ54" s="30">
        <f t="shared" ref="BZ54:BZ61" si="95">BT54/2</f>
        <v>0</v>
      </c>
      <c r="CA54" s="26">
        <f t="shared" ref="CA54:CA61" si="96">(BU54*3)+(BV54*5)+(BW54*5)+(BX54*20)</f>
        <v>0</v>
      </c>
      <c r="CB54" s="59">
        <f t="shared" ref="CB54:CB61" si="97">BY54+BZ54+CA54</f>
        <v>0</v>
      </c>
      <c r="CC54" s="35"/>
      <c r="CD54" s="32"/>
      <c r="CE54" s="33"/>
      <c r="CF54" s="33"/>
      <c r="CG54" s="33"/>
      <c r="CH54" s="33"/>
      <c r="CI54" s="34"/>
      <c r="CJ54" s="31">
        <f t="shared" ref="CJ54:CJ61" si="98">CC54+CD54</f>
        <v>0</v>
      </c>
      <c r="CK54" s="30">
        <f t="shared" ref="CK54:CK61" si="99">CE54/2</f>
        <v>0</v>
      </c>
      <c r="CL54" s="26">
        <f t="shared" ref="CL54:CL61" si="100">(CF54*3)+(CG54*5)+(CH54*5)+(CI54*20)</f>
        <v>0</v>
      </c>
      <c r="CM54" s="59">
        <f t="shared" si="75"/>
        <v>0</v>
      </c>
    </row>
    <row r="55" spans="1:246" hidden="1" x14ac:dyDescent="0.2">
      <c r="A55" s="122"/>
      <c r="B55" s="28"/>
      <c r="C55" s="28"/>
      <c r="D55" s="29"/>
      <c r="E55" s="29"/>
      <c r="F55" s="29"/>
      <c r="G55" s="24" t="str">
        <f>IF(AND(OR($G$2="Y",$H$2="Y"),I55&lt;5,J55&lt;5),IF(AND(I55=#REF!,J55=#REF!),#REF!+1,1),"")</f>
        <v/>
      </c>
      <c r="H55" s="24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8" t="str">
        <f>IF(ISNA(VLOOKUP(E55,SortLookup!$A$1:$B$5,2,FALSE))," ",VLOOKUP(E55,SortLookup!$A$1:$B$5,2,FALSE))</f>
        <v xml:space="preserve"> </v>
      </c>
      <c r="J55" s="25" t="str">
        <f>IF(ISNA(VLOOKUP(F55,SortLookup!$A$7:$B$11,2,FALSE))," ",VLOOKUP(F55,SortLookup!$A$7:$B$11,2,FALSE))</f>
        <v xml:space="preserve"> </v>
      </c>
      <c r="K55" s="121">
        <f t="shared" si="76"/>
        <v>0</v>
      </c>
      <c r="L55" s="77">
        <f>AB55+AO55+BA55+BL55+BY55+CJ55+CU26+DF26+DQ26+EB26+EM26+EX26+FI26+FT26+GE26+GP26+HA26+HL26+HW26+IH26</f>
        <v>0</v>
      </c>
      <c r="M55" s="26">
        <f>AD55+AQ55+BC55+BN55+CA55+CL55+CW26+DH26+DS26+ED26+EO26+EZ26+FK26+FV26+GG26+GR26+HC26+HN26+HY26+IJ26</f>
        <v>0</v>
      </c>
      <c r="N55" s="30">
        <f t="shared" si="77"/>
        <v>0</v>
      </c>
      <c r="O55" s="118">
        <f>W55+AJ55+AV55+BG55+BT55+CE55+CP26+DA26+DL26+DW26+EH26+ES26+FD26+FO26+FZ26+GK26+GV26+HG26+HR26+IC26</f>
        <v>0</v>
      </c>
      <c r="P55" s="35"/>
      <c r="Q55" s="32"/>
      <c r="R55" s="32"/>
      <c r="S55" s="32"/>
      <c r="T55" s="32"/>
      <c r="U55" s="32"/>
      <c r="V55" s="32"/>
      <c r="W55" s="33"/>
      <c r="X55" s="33"/>
      <c r="Y55" s="33"/>
      <c r="Z55" s="33"/>
      <c r="AA55" s="34"/>
      <c r="AB55" s="31">
        <f t="shared" si="78"/>
        <v>0</v>
      </c>
      <c r="AC55" s="30">
        <f t="shared" si="79"/>
        <v>0</v>
      </c>
      <c r="AD55" s="26">
        <f t="shared" si="80"/>
        <v>0</v>
      </c>
      <c r="AE55" s="59">
        <f t="shared" si="81"/>
        <v>0</v>
      </c>
      <c r="AF55" s="35"/>
      <c r="AG55" s="32"/>
      <c r="AH55" s="32"/>
      <c r="AI55" s="32"/>
      <c r="AJ55" s="33"/>
      <c r="AK55" s="33"/>
      <c r="AL55" s="33"/>
      <c r="AM55" s="33"/>
      <c r="AN55" s="34"/>
      <c r="AO55" s="31">
        <f t="shared" si="82"/>
        <v>0</v>
      </c>
      <c r="AP55" s="30">
        <f t="shared" si="83"/>
        <v>0</v>
      </c>
      <c r="AQ55" s="26">
        <f t="shared" si="84"/>
        <v>0</v>
      </c>
      <c r="AR55" s="59">
        <f t="shared" si="85"/>
        <v>0</v>
      </c>
      <c r="AS55" s="35"/>
      <c r="AT55" s="32"/>
      <c r="AU55" s="32"/>
      <c r="AV55" s="33"/>
      <c r="AW55" s="33"/>
      <c r="AX55" s="33"/>
      <c r="AY55" s="33"/>
      <c r="AZ55" s="34"/>
      <c r="BA55" s="31">
        <f t="shared" si="86"/>
        <v>0</v>
      </c>
      <c r="BB55" s="30">
        <f t="shared" si="87"/>
        <v>0</v>
      </c>
      <c r="BC55" s="26">
        <f t="shared" si="88"/>
        <v>0</v>
      </c>
      <c r="BD55" s="59">
        <f t="shared" si="89"/>
        <v>0</v>
      </c>
      <c r="BE55" s="31"/>
      <c r="BF55" s="56"/>
      <c r="BG55" s="33"/>
      <c r="BH55" s="33"/>
      <c r="BI55" s="33"/>
      <c r="BJ55" s="33"/>
      <c r="BK55" s="33"/>
      <c r="BL55" s="77">
        <f t="shared" si="90"/>
        <v>0</v>
      </c>
      <c r="BM55" s="30">
        <f t="shared" si="91"/>
        <v>0</v>
      </c>
      <c r="BN55" s="26">
        <f t="shared" si="92"/>
        <v>0</v>
      </c>
      <c r="BO55" s="91">
        <f t="shared" si="93"/>
        <v>0</v>
      </c>
      <c r="BP55" s="32"/>
      <c r="BQ55" s="32"/>
      <c r="BR55" s="32"/>
      <c r="BS55" s="32"/>
      <c r="BT55" s="33"/>
      <c r="BU55" s="33"/>
      <c r="BV55" s="33"/>
      <c r="BW55" s="33"/>
      <c r="BX55" s="34"/>
      <c r="BY55" s="31">
        <f t="shared" si="94"/>
        <v>0</v>
      </c>
      <c r="BZ55" s="30">
        <f t="shared" si="95"/>
        <v>0</v>
      </c>
      <c r="CA55" s="26">
        <f t="shared" si="96"/>
        <v>0</v>
      </c>
      <c r="CB55" s="59">
        <f t="shared" si="97"/>
        <v>0</v>
      </c>
      <c r="CC55" s="35"/>
      <c r="CD55" s="32"/>
      <c r="CE55" s="33"/>
      <c r="CF55" s="33"/>
      <c r="CG55" s="33"/>
      <c r="CH55" s="33"/>
      <c r="CI55" s="34"/>
      <c r="CJ55" s="31">
        <f t="shared" si="98"/>
        <v>0</v>
      </c>
      <c r="CK55" s="30">
        <f t="shared" si="99"/>
        <v>0</v>
      </c>
      <c r="CL55" s="26">
        <f t="shared" si="100"/>
        <v>0</v>
      </c>
      <c r="CM55" s="59">
        <f t="shared" ref="CM55:CM56" si="101">CJ55+CK55+CL55</f>
        <v>0</v>
      </c>
    </row>
    <row r="56" spans="1:246" hidden="1" x14ac:dyDescent="0.2">
      <c r="A56" s="122"/>
      <c r="B56" s="28"/>
      <c r="C56" s="28"/>
      <c r="D56" s="29"/>
      <c r="E56" s="29"/>
      <c r="F56" s="29"/>
      <c r="G56" s="24" t="str">
        <f>IF(AND(OR($G$2="Y",$H$2="Y"),I56&lt;5,J56&lt;5),IF(AND(I56=#REF!,J56=#REF!),#REF!+1,1),"")</f>
        <v/>
      </c>
      <c r="H56" s="24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8" t="str">
        <f>IF(ISNA(VLOOKUP(E56,SortLookup!$A$1:$B$5,2,FALSE))," ",VLOOKUP(E56,SortLookup!$A$1:$B$5,2,FALSE))</f>
        <v xml:space="preserve"> </v>
      </c>
      <c r="J56" s="25" t="str">
        <f>IF(ISNA(VLOOKUP(F56,SortLookup!$A$7:$B$11,2,FALSE))," ",VLOOKUP(F56,SortLookup!$A$7:$B$11,2,FALSE))</f>
        <v xml:space="preserve"> </v>
      </c>
      <c r="K56" s="121" t="e">
        <f t="shared" si="76"/>
        <v>#REF!</v>
      </c>
      <c r="L56" s="77" t="e">
        <f>AB56+AO56+BA56+BL56+BY56+CJ56+#REF!+#REF!+#REF!+#REF!+#REF!+#REF!+#REF!+#REF!+#REF!+#REF!+#REF!+#REF!+#REF!+#REF!</f>
        <v>#REF!</v>
      </c>
      <c r="M56" s="26" t="e">
        <f>AD56+AQ56+BC56+BN56+CA56+CL56+#REF!+#REF!+#REF!+#REF!+#REF!+#REF!+#REF!+#REF!+#REF!+#REF!+#REF!+#REF!+#REF!+#REF!</f>
        <v>#REF!</v>
      </c>
      <c r="N56" s="30" t="e">
        <f t="shared" si="77"/>
        <v>#REF!</v>
      </c>
      <c r="O56" s="118" t="e">
        <f>W56+AJ56+AV56+BG56+BT56+CE56+#REF!+#REF!+#REF!+#REF!+#REF!+#REF!+#REF!+#REF!+#REF!+#REF!+#REF!+#REF!+#REF!+#REF!</f>
        <v>#REF!</v>
      </c>
      <c r="P56" s="35"/>
      <c r="Q56" s="32"/>
      <c r="R56" s="32"/>
      <c r="S56" s="32"/>
      <c r="T56" s="32"/>
      <c r="U56" s="32"/>
      <c r="V56" s="32"/>
      <c r="W56" s="33"/>
      <c r="X56" s="33"/>
      <c r="Y56" s="33"/>
      <c r="Z56" s="33"/>
      <c r="AA56" s="34"/>
      <c r="AB56" s="31">
        <f t="shared" si="78"/>
        <v>0</v>
      </c>
      <c r="AC56" s="30">
        <f t="shared" si="79"/>
        <v>0</v>
      </c>
      <c r="AD56" s="26">
        <f t="shared" si="80"/>
        <v>0</v>
      </c>
      <c r="AE56" s="59">
        <f t="shared" si="81"/>
        <v>0</v>
      </c>
      <c r="AF56" s="35"/>
      <c r="AG56" s="32"/>
      <c r="AH56" s="32"/>
      <c r="AI56" s="32"/>
      <c r="AJ56" s="33"/>
      <c r="AK56" s="33"/>
      <c r="AL56" s="33"/>
      <c r="AM56" s="33"/>
      <c r="AN56" s="34"/>
      <c r="AO56" s="31">
        <f t="shared" si="82"/>
        <v>0</v>
      </c>
      <c r="AP56" s="30">
        <f t="shared" si="83"/>
        <v>0</v>
      </c>
      <c r="AQ56" s="26">
        <f t="shared" si="84"/>
        <v>0</v>
      </c>
      <c r="AR56" s="59">
        <f t="shared" si="85"/>
        <v>0</v>
      </c>
      <c r="AS56" s="35"/>
      <c r="AT56" s="32"/>
      <c r="AU56" s="32"/>
      <c r="AV56" s="33"/>
      <c r="AW56" s="33"/>
      <c r="AX56" s="33"/>
      <c r="AY56" s="33"/>
      <c r="AZ56" s="34"/>
      <c r="BA56" s="31">
        <f t="shared" si="86"/>
        <v>0</v>
      </c>
      <c r="BB56" s="30">
        <f t="shared" si="87"/>
        <v>0</v>
      </c>
      <c r="BC56" s="26">
        <f t="shared" si="88"/>
        <v>0</v>
      </c>
      <c r="BD56" s="59">
        <f t="shared" si="89"/>
        <v>0</v>
      </c>
      <c r="BE56" s="31"/>
      <c r="BF56" s="56"/>
      <c r="BG56" s="33"/>
      <c r="BH56" s="33"/>
      <c r="BI56" s="33"/>
      <c r="BJ56" s="33"/>
      <c r="BK56" s="33"/>
      <c r="BL56" s="77">
        <f t="shared" si="90"/>
        <v>0</v>
      </c>
      <c r="BM56" s="30">
        <f t="shared" si="91"/>
        <v>0</v>
      </c>
      <c r="BN56" s="26">
        <f t="shared" si="92"/>
        <v>0</v>
      </c>
      <c r="BO56" s="91">
        <f t="shared" si="93"/>
        <v>0</v>
      </c>
      <c r="BP56" s="32"/>
      <c r="BQ56" s="32"/>
      <c r="BR56" s="32"/>
      <c r="BS56" s="32"/>
      <c r="BT56" s="33"/>
      <c r="BU56" s="33"/>
      <c r="BV56" s="33"/>
      <c r="BW56" s="33"/>
      <c r="BX56" s="34"/>
      <c r="BY56" s="31">
        <f t="shared" si="94"/>
        <v>0</v>
      </c>
      <c r="BZ56" s="30">
        <f t="shared" si="95"/>
        <v>0</v>
      </c>
      <c r="CA56" s="26">
        <f t="shared" si="96"/>
        <v>0</v>
      </c>
      <c r="CB56" s="59">
        <f t="shared" si="97"/>
        <v>0</v>
      </c>
      <c r="CC56" s="35"/>
      <c r="CD56" s="32"/>
      <c r="CE56" s="33"/>
      <c r="CF56" s="33"/>
      <c r="CG56" s="33"/>
      <c r="CH56" s="33"/>
      <c r="CI56" s="34"/>
      <c r="CJ56" s="31">
        <f t="shared" si="98"/>
        <v>0</v>
      </c>
      <c r="CK56" s="30">
        <f t="shared" si="99"/>
        <v>0</v>
      </c>
      <c r="CL56" s="26">
        <f t="shared" si="100"/>
        <v>0</v>
      </c>
      <c r="CM56" s="59">
        <f t="shared" si="101"/>
        <v>0</v>
      </c>
    </row>
    <row r="57" spans="1:246" hidden="1" x14ac:dyDescent="0.2">
      <c r="A57" s="122"/>
      <c r="B57" s="28"/>
      <c r="C57" s="28"/>
      <c r="D57" s="29"/>
      <c r="E57" s="29"/>
      <c r="F57" s="29"/>
      <c r="G57" s="24" t="str">
        <f>IF(AND(OR($G$2="Y",$H$2="Y"),I57&lt;5,J57&lt;5),IF(AND(I57=#REF!,J57=#REF!),#REF!+1,1),"")</f>
        <v/>
      </c>
      <c r="H57" s="24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8" t="str">
        <f>IF(ISNA(VLOOKUP(E57,SortLookup!$A$1:$B$5,2,FALSE))," ",VLOOKUP(E57,SortLookup!$A$1:$B$5,2,FALSE))</f>
        <v xml:space="preserve"> </v>
      </c>
      <c r="J57" s="25" t="str">
        <f>IF(ISNA(VLOOKUP(F57,SortLookup!$A$7:$B$11,2,FALSE))," ",VLOOKUP(F57,SortLookup!$A$7:$B$11,2,FALSE))</f>
        <v xml:space="preserve"> </v>
      </c>
      <c r="K57" s="121">
        <f t="shared" si="76"/>
        <v>0</v>
      </c>
      <c r="L57" s="77">
        <f>AB57+AO57+BA57+BL57+BY57+CJ57+CU27+DF27+DQ27+EB27+EM27+EX27+FI27+FT27+GE27+GP27+HA27+HL27+HW27+IH27</f>
        <v>0</v>
      </c>
      <c r="M57" s="26">
        <f>AD57+AQ57+BC57+BN57+CA57+CL57+CW27+DH27+DS27+ED27+EO27+EZ27+FK27+FV27+GG27+GR27+HC27+HN27+HY27+IJ27</f>
        <v>0</v>
      </c>
      <c r="N57" s="30">
        <f t="shared" si="77"/>
        <v>0</v>
      </c>
      <c r="O57" s="118">
        <f>W57+AJ57+AV57+BG57+BT57+CE57+CP27+DA27+DL27+DW27+EH27+ES27+FD27+FO27+FZ27+GK27+GV27+HG27+HR27+IC27</f>
        <v>0</v>
      </c>
      <c r="P57" s="35"/>
      <c r="Q57" s="32"/>
      <c r="R57" s="32"/>
      <c r="S57" s="32"/>
      <c r="T57" s="32"/>
      <c r="U57" s="32"/>
      <c r="V57" s="32"/>
      <c r="W57" s="33"/>
      <c r="X57" s="33"/>
      <c r="Y57" s="33"/>
      <c r="Z57" s="33"/>
      <c r="AA57" s="34"/>
      <c r="AB57" s="31">
        <f t="shared" si="78"/>
        <v>0</v>
      </c>
      <c r="AC57" s="30">
        <f t="shared" si="79"/>
        <v>0</v>
      </c>
      <c r="AD57" s="26">
        <f t="shared" si="80"/>
        <v>0</v>
      </c>
      <c r="AE57" s="59">
        <f t="shared" si="81"/>
        <v>0</v>
      </c>
      <c r="AF57" s="35"/>
      <c r="AG57" s="32"/>
      <c r="AH57" s="32"/>
      <c r="AI57" s="32"/>
      <c r="AJ57" s="33"/>
      <c r="AK57" s="33"/>
      <c r="AL57" s="33"/>
      <c r="AM57" s="33"/>
      <c r="AN57" s="34"/>
      <c r="AO57" s="31">
        <f t="shared" si="82"/>
        <v>0</v>
      </c>
      <c r="AP57" s="30">
        <f t="shared" si="83"/>
        <v>0</v>
      </c>
      <c r="AQ57" s="26">
        <f t="shared" si="84"/>
        <v>0</v>
      </c>
      <c r="AR57" s="59">
        <f t="shared" si="85"/>
        <v>0</v>
      </c>
      <c r="AS57" s="35"/>
      <c r="AT57" s="32"/>
      <c r="AU57" s="32"/>
      <c r="AV57" s="33"/>
      <c r="AW57" s="33"/>
      <c r="AX57" s="33"/>
      <c r="AY57" s="33"/>
      <c r="AZ57" s="34"/>
      <c r="BA57" s="31">
        <f t="shared" si="86"/>
        <v>0</v>
      </c>
      <c r="BB57" s="30">
        <f t="shared" si="87"/>
        <v>0</v>
      </c>
      <c r="BC57" s="26">
        <f t="shared" si="88"/>
        <v>0</v>
      </c>
      <c r="BD57" s="59">
        <f t="shared" si="89"/>
        <v>0</v>
      </c>
      <c r="BE57" s="31"/>
      <c r="BF57" s="56"/>
      <c r="BG57" s="33"/>
      <c r="BH57" s="33"/>
      <c r="BI57" s="33"/>
      <c r="BJ57" s="33"/>
      <c r="BK57" s="33"/>
      <c r="BL57" s="77">
        <f t="shared" si="90"/>
        <v>0</v>
      </c>
      <c r="BM57" s="30">
        <f t="shared" si="91"/>
        <v>0</v>
      </c>
      <c r="BN57" s="26">
        <f t="shared" si="92"/>
        <v>0</v>
      </c>
      <c r="BO57" s="91">
        <f t="shared" si="93"/>
        <v>0</v>
      </c>
      <c r="BP57" s="32"/>
      <c r="BQ57" s="32"/>
      <c r="BR57" s="32"/>
      <c r="BS57" s="32"/>
      <c r="BT57" s="33"/>
      <c r="BU57" s="33"/>
      <c r="BV57" s="33"/>
      <c r="BW57" s="33"/>
      <c r="BX57" s="34"/>
      <c r="BY57" s="31">
        <f t="shared" si="94"/>
        <v>0</v>
      </c>
      <c r="BZ57" s="30">
        <f t="shared" si="95"/>
        <v>0</v>
      </c>
      <c r="CA57" s="26">
        <f t="shared" si="96"/>
        <v>0</v>
      </c>
      <c r="CB57" s="59">
        <f t="shared" si="97"/>
        <v>0</v>
      </c>
      <c r="CC57" s="35"/>
      <c r="CD57" s="32"/>
      <c r="CE57" s="33"/>
      <c r="CF57" s="33"/>
      <c r="CG57" s="33"/>
      <c r="CH57" s="33"/>
      <c r="CI57" s="34"/>
      <c r="CJ57" s="31">
        <f t="shared" si="98"/>
        <v>0</v>
      </c>
      <c r="CK57" s="30">
        <f t="shared" si="99"/>
        <v>0</v>
      </c>
      <c r="CL57" s="26">
        <f t="shared" si="100"/>
        <v>0</v>
      </c>
      <c r="CM57" s="59">
        <f>CJ57+CK57+CL57</f>
        <v>0</v>
      </c>
    </row>
    <row r="58" spans="1:246" hidden="1" x14ac:dyDescent="0.2">
      <c r="A58" s="122"/>
      <c r="B58" s="28"/>
      <c r="C58" s="28"/>
      <c r="D58" s="29"/>
      <c r="E58" s="29"/>
      <c r="F58" s="29"/>
      <c r="G58" s="24" t="str">
        <f>IF(AND(OR($G$2="Y",$H$2="Y"),I58&lt;5,J58&lt;5),IF(AND(I58=#REF!,J58=#REF!),#REF!+1,1),"")</f>
        <v/>
      </c>
      <c r="H58" s="24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8" t="str">
        <f>IF(ISNA(VLOOKUP(E58,SortLookup!$A$1:$B$5,2,FALSE))," ",VLOOKUP(E58,SortLookup!$A$1:$B$5,2,FALSE))</f>
        <v xml:space="preserve"> </v>
      </c>
      <c r="J58" s="25" t="str">
        <f>IF(ISNA(VLOOKUP(F58,SortLookup!$A$7:$B$11,2,FALSE))," ",VLOOKUP(F58,SortLookup!$A$7:$B$11,2,FALSE))</f>
        <v xml:space="preserve"> </v>
      </c>
      <c r="K58" s="121" t="e">
        <f t="shared" si="76"/>
        <v>#REF!</v>
      </c>
      <c r="L58" s="77" t="e">
        <f>AB58+AO58+BA58+BL58+BY58+CJ58+#REF!+#REF!+#REF!+#REF!+#REF!+#REF!+#REF!+#REF!+#REF!+#REF!+#REF!+#REF!+#REF!+#REF!</f>
        <v>#REF!</v>
      </c>
      <c r="M58" s="26" t="e">
        <f>AD58+AQ58+BC58+BN58+CA58+CL58+#REF!+#REF!+#REF!+#REF!+#REF!+#REF!+#REF!+#REF!+#REF!+#REF!+#REF!+#REF!+#REF!+#REF!</f>
        <v>#REF!</v>
      </c>
      <c r="N58" s="30" t="e">
        <f t="shared" si="77"/>
        <v>#REF!</v>
      </c>
      <c r="O58" s="118" t="e">
        <f>W58+AJ58+AV58+BG58+BT58+CE58+#REF!+#REF!+#REF!+#REF!+#REF!+#REF!+#REF!+#REF!+#REF!+#REF!+#REF!+#REF!+#REF!+#REF!</f>
        <v>#REF!</v>
      </c>
      <c r="P58" s="35"/>
      <c r="Q58" s="32"/>
      <c r="R58" s="32"/>
      <c r="S58" s="32"/>
      <c r="T58" s="32"/>
      <c r="U58" s="32"/>
      <c r="V58" s="32"/>
      <c r="W58" s="33"/>
      <c r="X58" s="33"/>
      <c r="Y58" s="33"/>
      <c r="Z58" s="33"/>
      <c r="AA58" s="34"/>
      <c r="AB58" s="31">
        <f t="shared" si="78"/>
        <v>0</v>
      </c>
      <c r="AC58" s="30">
        <f t="shared" si="79"/>
        <v>0</v>
      </c>
      <c r="AD58" s="26">
        <f t="shared" si="80"/>
        <v>0</v>
      </c>
      <c r="AE58" s="59">
        <f t="shared" si="81"/>
        <v>0</v>
      </c>
      <c r="AF58" s="35"/>
      <c r="AG58" s="32"/>
      <c r="AH58" s="32"/>
      <c r="AI58" s="32"/>
      <c r="AJ58" s="33"/>
      <c r="AK58" s="33"/>
      <c r="AL58" s="33"/>
      <c r="AM58" s="33"/>
      <c r="AN58" s="34"/>
      <c r="AO58" s="31">
        <f t="shared" si="82"/>
        <v>0</v>
      </c>
      <c r="AP58" s="30">
        <f t="shared" si="83"/>
        <v>0</v>
      </c>
      <c r="AQ58" s="26">
        <f t="shared" si="84"/>
        <v>0</v>
      </c>
      <c r="AR58" s="59">
        <f t="shared" si="85"/>
        <v>0</v>
      </c>
      <c r="AS58" s="35"/>
      <c r="AT58" s="32"/>
      <c r="AU58" s="32"/>
      <c r="AV58" s="33"/>
      <c r="AW58" s="33"/>
      <c r="AX58" s="33"/>
      <c r="AY58" s="33"/>
      <c r="AZ58" s="34"/>
      <c r="BA58" s="31">
        <f t="shared" si="86"/>
        <v>0</v>
      </c>
      <c r="BB58" s="30">
        <f t="shared" si="87"/>
        <v>0</v>
      </c>
      <c r="BC58" s="26">
        <f t="shared" si="88"/>
        <v>0</v>
      </c>
      <c r="BD58" s="59">
        <f t="shared" si="89"/>
        <v>0</v>
      </c>
      <c r="BE58" s="31"/>
      <c r="BF58" s="56"/>
      <c r="BG58" s="33"/>
      <c r="BH58" s="33"/>
      <c r="BI58" s="33"/>
      <c r="BJ58" s="33"/>
      <c r="BK58" s="33"/>
      <c r="BL58" s="77">
        <f t="shared" si="90"/>
        <v>0</v>
      </c>
      <c r="BM58" s="30">
        <f t="shared" si="91"/>
        <v>0</v>
      </c>
      <c r="BN58" s="26">
        <f t="shared" si="92"/>
        <v>0</v>
      </c>
      <c r="BO58" s="91">
        <f t="shared" si="93"/>
        <v>0</v>
      </c>
      <c r="BP58" s="32"/>
      <c r="BQ58" s="32"/>
      <c r="BR58" s="32"/>
      <c r="BS58" s="32"/>
      <c r="BT58" s="33"/>
      <c r="BU58" s="33"/>
      <c r="BV58" s="33"/>
      <c r="BW58" s="33"/>
      <c r="BX58" s="34"/>
      <c r="BY58" s="31">
        <f t="shared" si="94"/>
        <v>0</v>
      </c>
      <c r="BZ58" s="30">
        <f t="shared" si="95"/>
        <v>0</v>
      </c>
      <c r="CA58" s="26">
        <f t="shared" si="96"/>
        <v>0</v>
      </c>
      <c r="CB58" s="59">
        <f t="shared" si="97"/>
        <v>0</v>
      </c>
      <c r="CC58" s="35"/>
      <c r="CD58" s="32"/>
      <c r="CE58" s="33"/>
      <c r="CF58" s="33"/>
      <c r="CG58" s="33"/>
      <c r="CH58" s="33"/>
      <c r="CI58" s="34"/>
      <c r="CJ58" s="31">
        <f t="shared" si="98"/>
        <v>0</v>
      </c>
      <c r="CK58" s="30">
        <f t="shared" si="99"/>
        <v>0</v>
      </c>
      <c r="CL58" s="26">
        <f t="shared" si="100"/>
        <v>0</v>
      </c>
      <c r="CM58" s="59">
        <f>CJ58+CK58+CL58</f>
        <v>0</v>
      </c>
    </row>
    <row r="59" spans="1:246" hidden="1" x14ac:dyDescent="0.2">
      <c r="A59" s="122"/>
      <c r="B59" s="28"/>
      <c r="C59" s="28"/>
      <c r="D59" s="29"/>
      <c r="E59" s="29"/>
      <c r="F59" s="29"/>
      <c r="G59" s="24" t="str">
        <f>IF(AND(OR($G$2="Y",$H$2="Y"),I59&lt;5,J59&lt;5),IF(AND(I59=#REF!,J59=#REF!),#REF!+1,1),"")</f>
        <v/>
      </c>
      <c r="H59" s="24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8" t="str">
        <f>IF(ISNA(VLOOKUP(E59,SortLookup!$A$1:$B$5,2,FALSE))," ",VLOOKUP(E59,SortLookup!$A$1:$B$5,2,FALSE))</f>
        <v xml:space="preserve"> </v>
      </c>
      <c r="J59" s="25" t="str">
        <f>IF(ISNA(VLOOKUP(F59,SortLookup!$A$7:$B$11,2,FALSE))," ",VLOOKUP(F59,SortLookup!$A$7:$B$11,2,FALSE))</f>
        <v xml:space="preserve"> </v>
      </c>
      <c r="K59" s="121">
        <f t="shared" si="76"/>
        <v>0</v>
      </c>
      <c r="L59" s="77">
        <f>AB59+AO59+BA59+BL59+BY59+CJ59+CU28+DF28+DQ28+EB28+EM28+EX28+FI28+FT28+GE28+GP28+HA28+HL28+HW28+IH28</f>
        <v>0</v>
      </c>
      <c r="M59" s="26">
        <f>AD59+AQ59+BC59+BN59+CA59+CL59+CW28+DH28+DS28+ED28+EO28+EZ28+FK28+FV28+GG28+GR28+HC28+HN28+HY28+IJ28</f>
        <v>0</v>
      </c>
      <c r="N59" s="30">
        <f t="shared" si="77"/>
        <v>0</v>
      </c>
      <c r="O59" s="118">
        <f>W59+AJ59+AV59+BG59+BT59+CE59+CP28+DA28+DL28+DW28+EH28+ES28+FD28+FO28+FZ28+GK28+GV28+HG28+HR28+IC28</f>
        <v>0</v>
      </c>
      <c r="P59" s="35"/>
      <c r="Q59" s="32"/>
      <c r="R59" s="32"/>
      <c r="S59" s="32"/>
      <c r="T59" s="32"/>
      <c r="U59" s="32"/>
      <c r="V59" s="32"/>
      <c r="W59" s="33"/>
      <c r="X59" s="33"/>
      <c r="Y59" s="33"/>
      <c r="Z59" s="33"/>
      <c r="AA59" s="34"/>
      <c r="AB59" s="31">
        <f t="shared" si="78"/>
        <v>0</v>
      </c>
      <c r="AC59" s="30">
        <f t="shared" si="79"/>
        <v>0</v>
      </c>
      <c r="AD59" s="26">
        <f t="shared" si="80"/>
        <v>0</v>
      </c>
      <c r="AE59" s="59">
        <f t="shared" si="81"/>
        <v>0</v>
      </c>
      <c r="AF59" s="35"/>
      <c r="AG59" s="32"/>
      <c r="AH59" s="32"/>
      <c r="AI59" s="32"/>
      <c r="AJ59" s="33"/>
      <c r="AK59" s="33"/>
      <c r="AL59" s="33"/>
      <c r="AM59" s="33"/>
      <c r="AN59" s="34"/>
      <c r="AO59" s="31">
        <f t="shared" si="82"/>
        <v>0</v>
      </c>
      <c r="AP59" s="30">
        <f t="shared" si="83"/>
        <v>0</v>
      </c>
      <c r="AQ59" s="26">
        <f t="shared" si="84"/>
        <v>0</v>
      </c>
      <c r="AR59" s="59">
        <f t="shared" si="85"/>
        <v>0</v>
      </c>
      <c r="AS59" s="35"/>
      <c r="AT59" s="32"/>
      <c r="AU59" s="32"/>
      <c r="AV59" s="33"/>
      <c r="AW59" s="33"/>
      <c r="AX59" s="33"/>
      <c r="AY59" s="33"/>
      <c r="AZ59" s="34"/>
      <c r="BA59" s="31">
        <f t="shared" si="86"/>
        <v>0</v>
      </c>
      <c r="BB59" s="30">
        <f t="shared" si="87"/>
        <v>0</v>
      </c>
      <c r="BC59" s="26">
        <f t="shared" si="88"/>
        <v>0</v>
      </c>
      <c r="BD59" s="59">
        <f t="shared" si="89"/>
        <v>0</v>
      </c>
      <c r="BE59" s="31"/>
      <c r="BF59" s="56"/>
      <c r="BG59" s="33"/>
      <c r="BH59" s="33"/>
      <c r="BI59" s="33"/>
      <c r="BJ59" s="33"/>
      <c r="BK59" s="33"/>
      <c r="BL59" s="77">
        <f t="shared" si="90"/>
        <v>0</v>
      </c>
      <c r="BM59" s="30">
        <f t="shared" si="91"/>
        <v>0</v>
      </c>
      <c r="BN59" s="26">
        <f t="shared" si="92"/>
        <v>0</v>
      </c>
      <c r="BO59" s="91">
        <f t="shared" si="93"/>
        <v>0</v>
      </c>
      <c r="BP59" s="32"/>
      <c r="BQ59" s="32"/>
      <c r="BR59" s="32"/>
      <c r="BS59" s="32"/>
      <c r="BT59" s="33"/>
      <c r="BU59" s="33"/>
      <c r="BV59" s="33"/>
      <c r="BW59" s="33"/>
      <c r="BX59" s="34"/>
      <c r="BY59" s="31">
        <f t="shared" si="94"/>
        <v>0</v>
      </c>
      <c r="BZ59" s="30">
        <f t="shared" si="95"/>
        <v>0</v>
      </c>
      <c r="CA59" s="26">
        <f t="shared" si="96"/>
        <v>0</v>
      </c>
      <c r="CB59" s="59">
        <f t="shared" si="97"/>
        <v>0</v>
      </c>
      <c r="CC59" s="35"/>
      <c r="CD59" s="32"/>
      <c r="CE59" s="33"/>
      <c r="CF59" s="33"/>
      <c r="CG59" s="33"/>
      <c r="CH59" s="33"/>
      <c r="CI59" s="34"/>
      <c r="CJ59" s="31">
        <f t="shared" si="98"/>
        <v>0</v>
      </c>
      <c r="CK59" s="30">
        <f t="shared" si="99"/>
        <v>0</v>
      </c>
      <c r="CL59" s="26">
        <f t="shared" si="100"/>
        <v>0</v>
      </c>
      <c r="CM59" s="59">
        <f t="shared" ref="CM59:CM60" si="102">CJ59+CK59+CL59</f>
        <v>0</v>
      </c>
    </row>
    <row r="60" spans="1:246" hidden="1" x14ac:dyDescent="0.2">
      <c r="A60" s="122"/>
      <c r="B60" s="28"/>
      <c r="C60" s="28"/>
      <c r="D60" s="29"/>
      <c r="E60" s="29"/>
      <c r="F60" s="29"/>
      <c r="G60" s="24" t="str">
        <f>IF(AND(OR($G$2="Y",$H$2="Y"),I60&lt;5,J60&lt;5),IF(AND(I60=#REF!,J60=#REF!),#REF!+1,1),"")</f>
        <v/>
      </c>
      <c r="H60" s="24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8" t="str">
        <f>IF(ISNA(VLOOKUP(E60,SortLookup!$A$1:$B$5,2,FALSE))," ",VLOOKUP(E60,SortLookup!$A$1:$B$5,2,FALSE))</f>
        <v xml:space="preserve"> </v>
      </c>
      <c r="J60" s="25" t="str">
        <f>IF(ISNA(VLOOKUP(F60,SortLookup!$A$7:$B$11,2,FALSE))," ",VLOOKUP(F60,SortLookup!$A$7:$B$11,2,FALSE))</f>
        <v xml:space="preserve"> </v>
      </c>
      <c r="K60" s="121">
        <f t="shared" si="76"/>
        <v>0</v>
      </c>
      <c r="L60" s="77">
        <f>AB60+AO60+BA60+BL60+BY60+CJ60+CU29+DF29+DQ29+EB29+EM29+EX29+FI29+FT29+GE29+GP29+HA29+HL29+HW29+IH29</f>
        <v>0</v>
      </c>
      <c r="M60" s="26">
        <f>AD60+AQ60+BC60+BN60+CA60+CL60+CW29+DH29+DS29+ED29+EO29+EZ29+FK29+FV29+GG29+GR29+HC29+HN29+HY29+IJ29</f>
        <v>0</v>
      </c>
      <c r="N60" s="30">
        <f t="shared" si="77"/>
        <v>0</v>
      </c>
      <c r="O60" s="118">
        <f>W60+AJ60+AV60+BG60+BT60+CE60+CP29+DA29+DL29+DW29+EH29+ES29+FD29+FO29+FZ29+GK29+GV29+HG29+HR29+IC29</f>
        <v>0</v>
      </c>
      <c r="P60" s="35"/>
      <c r="Q60" s="32"/>
      <c r="R60" s="32"/>
      <c r="S60" s="32"/>
      <c r="T60" s="32"/>
      <c r="U60" s="32"/>
      <c r="V60" s="32"/>
      <c r="W60" s="33"/>
      <c r="X60" s="33"/>
      <c r="Y60" s="33"/>
      <c r="Z60" s="33"/>
      <c r="AA60" s="34"/>
      <c r="AB60" s="31">
        <f t="shared" si="78"/>
        <v>0</v>
      </c>
      <c r="AC60" s="30">
        <f t="shared" si="79"/>
        <v>0</v>
      </c>
      <c r="AD60" s="26">
        <f t="shared" si="80"/>
        <v>0</v>
      </c>
      <c r="AE60" s="59">
        <f t="shared" si="81"/>
        <v>0</v>
      </c>
      <c r="AF60" s="35"/>
      <c r="AG60" s="32"/>
      <c r="AH60" s="32"/>
      <c r="AI60" s="32"/>
      <c r="AJ60" s="33"/>
      <c r="AK60" s="33"/>
      <c r="AL60" s="33"/>
      <c r="AM60" s="33"/>
      <c r="AN60" s="34"/>
      <c r="AO60" s="31">
        <f t="shared" si="82"/>
        <v>0</v>
      </c>
      <c r="AP60" s="30">
        <f t="shared" si="83"/>
        <v>0</v>
      </c>
      <c r="AQ60" s="26">
        <f t="shared" si="84"/>
        <v>0</v>
      </c>
      <c r="AR60" s="59">
        <f t="shared" si="85"/>
        <v>0</v>
      </c>
      <c r="AS60" s="35"/>
      <c r="AT60" s="32"/>
      <c r="AU60" s="32"/>
      <c r="AV60" s="33"/>
      <c r="AW60" s="33"/>
      <c r="AX60" s="33"/>
      <c r="AY60" s="33"/>
      <c r="AZ60" s="34"/>
      <c r="BA60" s="31">
        <f t="shared" si="86"/>
        <v>0</v>
      </c>
      <c r="BB60" s="30">
        <f t="shared" si="87"/>
        <v>0</v>
      </c>
      <c r="BC60" s="26">
        <f t="shared" si="88"/>
        <v>0</v>
      </c>
      <c r="BD60" s="59">
        <f t="shared" si="89"/>
        <v>0</v>
      </c>
      <c r="BE60" s="31"/>
      <c r="BF60" s="56"/>
      <c r="BG60" s="33"/>
      <c r="BH60" s="33"/>
      <c r="BI60" s="33"/>
      <c r="BJ60" s="33"/>
      <c r="BK60" s="33"/>
      <c r="BL60" s="77">
        <f t="shared" si="90"/>
        <v>0</v>
      </c>
      <c r="BM60" s="30">
        <f t="shared" si="91"/>
        <v>0</v>
      </c>
      <c r="BN60" s="26">
        <f t="shared" si="92"/>
        <v>0</v>
      </c>
      <c r="BO60" s="91">
        <f t="shared" si="93"/>
        <v>0</v>
      </c>
      <c r="BP60" s="32"/>
      <c r="BQ60" s="32"/>
      <c r="BR60" s="32"/>
      <c r="BS60" s="32"/>
      <c r="BT60" s="33"/>
      <c r="BU60" s="33"/>
      <c r="BV60" s="33"/>
      <c r="BW60" s="33"/>
      <c r="BX60" s="34"/>
      <c r="BY60" s="31">
        <f t="shared" si="94"/>
        <v>0</v>
      </c>
      <c r="BZ60" s="30">
        <f t="shared" si="95"/>
        <v>0</v>
      </c>
      <c r="CA60" s="26">
        <f t="shared" si="96"/>
        <v>0</v>
      </c>
      <c r="CB60" s="59">
        <f t="shared" si="97"/>
        <v>0</v>
      </c>
      <c r="CC60" s="35"/>
      <c r="CD60" s="32"/>
      <c r="CE60" s="33"/>
      <c r="CF60" s="33"/>
      <c r="CG60" s="33"/>
      <c r="CH60" s="33"/>
      <c r="CI60" s="34"/>
      <c r="CJ60" s="31">
        <f t="shared" si="98"/>
        <v>0</v>
      </c>
      <c r="CK60" s="30">
        <f t="shared" si="99"/>
        <v>0</v>
      </c>
      <c r="CL60" s="26">
        <f t="shared" si="100"/>
        <v>0</v>
      </c>
      <c r="CM60" s="59">
        <f t="shared" si="102"/>
        <v>0</v>
      </c>
    </row>
    <row r="61" spans="1:246" hidden="1" x14ac:dyDescent="0.2">
      <c r="A61" s="122"/>
      <c r="B61" s="28"/>
      <c r="C61" s="28"/>
      <c r="D61" s="29"/>
      <c r="E61" s="29"/>
      <c r="F61" s="29"/>
      <c r="G61" s="24" t="str">
        <f>IF(AND(OR($G$2="Y",$H$2="Y"),I61&lt;5,J61&lt;5),IF(AND(I61=#REF!,J61=#REF!),#REF!+1,1),"")</f>
        <v/>
      </c>
      <c r="H61" s="24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8" t="str">
        <f>IF(ISNA(VLOOKUP(E61,SortLookup!$A$1:$B$5,2,FALSE))," ",VLOOKUP(E61,SortLookup!$A$1:$B$5,2,FALSE))</f>
        <v xml:space="preserve"> </v>
      </c>
      <c r="J61" s="25" t="str">
        <f>IF(ISNA(VLOOKUP(F61,SortLookup!$A$7:$B$11,2,FALSE))," ",VLOOKUP(F61,SortLookup!$A$7:$B$11,2,FALSE))</f>
        <v xml:space="preserve"> </v>
      </c>
      <c r="K61" s="121">
        <f t="shared" si="76"/>
        <v>0</v>
      </c>
      <c r="L61" s="77">
        <f>AB61+AO61+BA61+BL61+BY61+CJ61+CU31+DF31+DQ31+EB31+EM31+EX31+FI31+FT31+GE31+GP31+HA31+HL31+HW31+IH31</f>
        <v>0</v>
      </c>
      <c r="M61" s="26">
        <f>AD61+AQ61+BC61+BN61+CA61+CL61+CW31+DH31+DS31+ED31+EO31+EZ31+FK31+FV31+GG31+GR31+HC31+HN31+HY31+IJ31</f>
        <v>0</v>
      </c>
      <c r="N61" s="30">
        <f t="shared" si="77"/>
        <v>0</v>
      </c>
      <c r="O61" s="118">
        <f>W61+AJ61+AV61+BG61+BT61+CE61+CP31+DA31+DL31+DW31+EH31+ES31+FD31+FO31+FZ31+GK31+GV31+HG31+HR31+IC31</f>
        <v>0</v>
      </c>
      <c r="P61" s="35"/>
      <c r="Q61" s="32"/>
      <c r="R61" s="32"/>
      <c r="S61" s="32"/>
      <c r="T61" s="32"/>
      <c r="U61" s="32"/>
      <c r="V61" s="32"/>
      <c r="W61" s="33"/>
      <c r="X61" s="33"/>
      <c r="Y61" s="33"/>
      <c r="Z61" s="33"/>
      <c r="AA61" s="34"/>
      <c r="AB61" s="31">
        <f t="shared" si="78"/>
        <v>0</v>
      </c>
      <c r="AC61" s="30">
        <f t="shared" si="79"/>
        <v>0</v>
      </c>
      <c r="AD61" s="26">
        <f t="shared" si="80"/>
        <v>0</v>
      </c>
      <c r="AE61" s="59">
        <f t="shared" si="81"/>
        <v>0</v>
      </c>
      <c r="AF61" s="35"/>
      <c r="AG61" s="32"/>
      <c r="AH61" s="32"/>
      <c r="AI61" s="32"/>
      <c r="AJ61" s="33"/>
      <c r="AK61" s="33"/>
      <c r="AL61" s="33"/>
      <c r="AM61" s="33"/>
      <c r="AN61" s="34"/>
      <c r="AO61" s="31">
        <f t="shared" si="82"/>
        <v>0</v>
      </c>
      <c r="AP61" s="30">
        <f t="shared" si="83"/>
        <v>0</v>
      </c>
      <c r="AQ61" s="26">
        <f t="shared" si="84"/>
        <v>0</v>
      </c>
      <c r="AR61" s="59">
        <f t="shared" si="85"/>
        <v>0</v>
      </c>
      <c r="AS61" s="35"/>
      <c r="AT61" s="32"/>
      <c r="AU61" s="32"/>
      <c r="AV61" s="33"/>
      <c r="AW61" s="33"/>
      <c r="AX61" s="33"/>
      <c r="AY61" s="33"/>
      <c r="AZ61" s="34"/>
      <c r="BA61" s="31">
        <f t="shared" si="86"/>
        <v>0</v>
      </c>
      <c r="BB61" s="30">
        <f t="shared" si="87"/>
        <v>0</v>
      </c>
      <c r="BC61" s="26">
        <f t="shared" si="88"/>
        <v>0</v>
      </c>
      <c r="BD61" s="59">
        <f t="shared" si="89"/>
        <v>0</v>
      </c>
      <c r="BE61" s="31"/>
      <c r="BF61" s="56"/>
      <c r="BG61" s="33"/>
      <c r="BH61" s="33"/>
      <c r="BI61" s="33"/>
      <c r="BJ61" s="33"/>
      <c r="BK61" s="33"/>
      <c r="BL61" s="77">
        <f t="shared" si="90"/>
        <v>0</v>
      </c>
      <c r="BM61" s="30">
        <f t="shared" si="91"/>
        <v>0</v>
      </c>
      <c r="BN61" s="26">
        <f t="shared" si="92"/>
        <v>0</v>
      </c>
      <c r="BO61" s="91">
        <f t="shared" si="93"/>
        <v>0</v>
      </c>
      <c r="BP61" s="32"/>
      <c r="BQ61" s="32"/>
      <c r="BR61" s="32"/>
      <c r="BS61" s="32"/>
      <c r="BT61" s="33"/>
      <c r="BU61" s="33"/>
      <c r="BV61" s="33"/>
      <c r="BW61" s="33"/>
      <c r="BX61" s="34"/>
      <c r="BY61" s="31">
        <f t="shared" si="94"/>
        <v>0</v>
      </c>
      <c r="BZ61" s="30">
        <f t="shared" si="95"/>
        <v>0</v>
      </c>
      <c r="CA61" s="26">
        <f t="shared" si="96"/>
        <v>0</v>
      </c>
      <c r="CB61" s="59">
        <f t="shared" si="97"/>
        <v>0</v>
      </c>
      <c r="CC61" s="35"/>
      <c r="CD61" s="32"/>
      <c r="CE61" s="33"/>
      <c r="CF61" s="33"/>
      <c r="CG61" s="33"/>
      <c r="CH61" s="33"/>
      <c r="CI61" s="34"/>
      <c r="CJ61" s="31">
        <f t="shared" si="98"/>
        <v>0</v>
      </c>
      <c r="CK61" s="30">
        <f t="shared" si="99"/>
        <v>0</v>
      </c>
      <c r="CL61" s="26">
        <f t="shared" si="100"/>
        <v>0</v>
      </c>
      <c r="CM61" s="59">
        <f>CJ61+CK61+CL61</f>
        <v>0</v>
      </c>
    </row>
    <row r="62" spans="1:246" hidden="1" x14ac:dyDescent="0.2">
      <c r="A62" s="122"/>
      <c r="B62" s="28"/>
      <c r="C62" s="28"/>
      <c r="D62" s="29"/>
      <c r="E62" s="29"/>
      <c r="F62" s="29"/>
      <c r="G62" s="24" t="str">
        <f>IF(AND(OR($G$2="Y",$H$2="Y"),I62&lt;5,J62&lt;5),IF(AND(I62=#REF!,J62=#REF!),#REF!+1,1),"")</f>
        <v/>
      </c>
      <c r="H62" s="24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8" t="str">
        <f>IF(ISNA(VLOOKUP(E62,SortLookup!$A$1:$B$5,2,FALSE))," ",VLOOKUP(E62,SortLookup!$A$1:$B$5,2,FALSE))</f>
        <v xml:space="preserve"> </v>
      </c>
      <c r="J62" s="25" t="str">
        <f>IF(ISNA(VLOOKUP(F62,SortLookup!$A$7:$B$11,2,FALSE))," ",VLOOKUP(F62,SortLookup!$A$7:$B$11,2,FALSE))</f>
        <v xml:space="preserve"> </v>
      </c>
      <c r="K62" s="121">
        <f t="shared" ref="K62:K70" si="103">L62+M62+N62</f>
        <v>0</v>
      </c>
      <c r="L62" s="77">
        <f>AB62+AO62+BA62+BL62+BY62+CJ62+CU31+DF31+DQ31+EB31+EM31+EX31+FI31+FT31+GE31+GP31+HA31+HL31+HW31+IH31</f>
        <v>0</v>
      </c>
      <c r="M62" s="26">
        <f>AD62+AQ62+BC62+BN62+CA62+CL62+CW31+DH31+DS31+ED31+EO31+EZ31+FK31+FV31+GG31+GR31+HC31+HN31+HY31+IJ31</f>
        <v>0</v>
      </c>
      <c r="N62" s="30">
        <f t="shared" ref="N62:N70" si="104">O62/2</f>
        <v>0</v>
      </c>
      <c r="O62" s="118">
        <f>W62+AJ62+AV62+BG62+BT62+CE62+CP31+DA31+DL31+DW31+EH31+ES31+FD31+FO31+FZ31+GK31+GV31+HG31+HR31+IC31</f>
        <v>0</v>
      </c>
      <c r="P62" s="35"/>
      <c r="Q62" s="32"/>
      <c r="R62" s="32"/>
      <c r="S62" s="32"/>
      <c r="T62" s="32"/>
      <c r="U62" s="32"/>
      <c r="V62" s="32"/>
      <c r="W62" s="33"/>
      <c r="X62" s="33"/>
      <c r="Y62" s="33"/>
      <c r="Z62" s="33"/>
      <c r="AA62" s="34"/>
      <c r="AB62" s="31">
        <f t="shared" ref="AB62:AB70" si="105">P62+Q62+R62+S62+T62+U62+V62</f>
        <v>0</v>
      </c>
      <c r="AC62" s="30">
        <f t="shared" ref="AC62:AC70" si="106">W62/2</f>
        <v>0</v>
      </c>
      <c r="AD62" s="26">
        <f t="shared" ref="AD62:AD70" si="107">(X62*3)+(Y62*5)+(Z62*5)+(AA62*20)</f>
        <v>0</v>
      </c>
      <c r="AE62" s="59">
        <f t="shared" ref="AE62:AE70" si="108">AB62+AC62+AD62</f>
        <v>0</v>
      </c>
      <c r="AF62" s="35"/>
      <c r="AG62" s="32"/>
      <c r="AH62" s="32"/>
      <c r="AI62" s="32"/>
      <c r="AJ62" s="33"/>
      <c r="AK62" s="33"/>
      <c r="AL62" s="33"/>
      <c r="AM62" s="33"/>
      <c r="AN62" s="34"/>
      <c r="AO62" s="31">
        <f t="shared" ref="AO62:AO70" si="109">AF62+AG62+AH62+AI62</f>
        <v>0</v>
      </c>
      <c r="AP62" s="30">
        <f t="shared" ref="AP62:AP70" si="110">AJ62/2</f>
        <v>0</v>
      </c>
      <c r="AQ62" s="26">
        <f t="shared" ref="AQ62:AQ70" si="111">(AK62*3)+(AL62*5)+(AM62*5)+(AN62*20)</f>
        <v>0</v>
      </c>
      <c r="AR62" s="59">
        <f t="shared" ref="AR62:AR70" si="112">AO62+AP62+AQ62</f>
        <v>0</v>
      </c>
      <c r="AS62" s="35"/>
      <c r="AT62" s="32"/>
      <c r="AU62" s="32"/>
      <c r="AV62" s="33"/>
      <c r="AW62" s="33"/>
      <c r="AX62" s="33"/>
      <c r="AY62" s="33"/>
      <c r="AZ62" s="34"/>
      <c r="BA62" s="31">
        <f t="shared" ref="BA62:BA70" si="113">AS62+AT62+AU62</f>
        <v>0</v>
      </c>
      <c r="BB62" s="30">
        <f t="shared" ref="BB62:BB70" si="114">AV62/2</f>
        <v>0</v>
      </c>
      <c r="BC62" s="26">
        <f t="shared" ref="BC62:BC70" si="115">(AW62*3)+(AX62*5)+(AY62*5)+(AZ62*20)</f>
        <v>0</v>
      </c>
      <c r="BD62" s="59">
        <f t="shared" ref="BD62:BD70" si="116">BA62+BB62+BC62</f>
        <v>0</v>
      </c>
      <c r="BE62" s="31"/>
      <c r="BF62" s="56"/>
      <c r="BG62" s="33"/>
      <c r="BH62" s="33"/>
      <c r="BI62" s="33"/>
      <c r="BJ62" s="33"/>
      <c r="BK62" s="33"/>
      <c r="BL62" s="77">
        <f t="shared" ref="BL62:BL70" si="117">BE62+BF62</f>
        <v>0</v>
      </c>
      <c r="BM62" s="30">
        <f t="shared" ref="BM62:BM70" si="118">BG62/2</f>
        <v>0</v>
      </c>
      <c r="BN62" s="26">
        <f t="shared" ref="BN62:BN70" si="119">(BH62*3)+(BI62*5)+(BJ62*5)+(BK62*20)</f>
        <v>0</v>
      </c>
      <c r="BO62" s="91">
        <f t="shared" ref="BO62:BO70" si="120">BL62+BM62+BN62</f>
        <v>0</v>
      </c>
      <c r="BP62" s="32"/>
      <c r="BQ62" s="32"/>
      <c r="BR62" s="32"/>
      <c r="BS62" s="32"/>
      <c r="BT62" s="33"/>
      <c r="BU62" s="33"/>
      <c r="BV62" s="33"/>
      <c r="BW62" s="33"/>
      <c r="BX62" s="34"/>
      <c r="BY62" s="31">
        <f t="shared" ref="BY62:BY70" si="121">BP62+BQ62+BR62+BS62</f>
        <v>0</v>
      </c>
      <c r="BZ62" s="30">
        <f t="shared" ref="BZ62:BZ70" si="122">BT62/2</f>
        <v>0</v>
      </c>
      <c r="CA62" s="26">
        <f t="shared" ref="CA62:CA70" si="123">(BU62*3)+(BV62*5)+(BW62*5)+(BX62*20)</f>
        <v>0</v>
      </c>
      <c r="CB62" s="59">
        <f t="shared" ref="CB62:CB70" si="124">BY62+BZ62+CA62</f>
        <v>0</v>
      </c>
      <c r="CC62" s="35"/>
      <c r="CD62" s="32"/>
      <c r="CE62" s="33"/>
      <c r="CF62" s="33"/>
      <c r="CG62" s="33"/>
      <c r="CH62" s="33"/>
      <c r="CI62" s="34"/>
      <c r="CJ62" s="31">
        <f t="shared" ref="CJ62:CJ70" si="125">CC62+CD62</f>
        <v>0</v>
      </c>
      <c r="CK62" s="30">
        <f t="shared" ref="CK62:CK70" si="126">CE62/2</f>
        <v>0</v>
      </c>
      <c r="CL62" s="26">
        <f t="shared" ref="CL62:CL70" si="127">(CF62*3)+(CG62*5)+(CH62*5)+(CI62*20)</f>
        <v>0</v>
      </c>
      <c r="CM62" s="59">
        <f>CJ62+CK62+CL62</f>
        <v>0</v>
      </c>
    </row>
    <row r="63" spans="1:246" hidden="1" x14ac:dyDescent="0.2">
      <c r="A63" s="122"/>
      <c r="B63" s="28"/>
      <c r="C63" s="28"/>
      <c r="D63" s="29"/>
      <c r="E63" s="29"/>
      <c r="F63" s="29"/>
      <c r="G63" s="24" t="str">
        <f>IF(AND(OR($G$2="Y",$H$2="Y"),I63&lt;5,J63&lt;5),IF(AND(I63=#REF!,J63=#REF!),#REF!+1,1),"")</f>
        <v/>
      </c>
      <c r="H63" s="24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38" t="str">
        <f>IF(ISNA(VLOOKUP(E63,SortLookup!$A$1:$B$5,2,FALSE))," ",VLOOKUP(E63,SortLookup!$A$1:$B$5,2,FALSE))</f>
        <v xml:space="preserve"> </v>
      </c>
      <c r="J63" s="25" t="str">
        <f>IF(ISNA(VLOOKUP(F63,SortLookup!$A$7:$B$11,2,FALSE))," ",VLOOKUP(F63,SortLookup!$A$7:$B$11,2,FALSE))</f>
        <v xml:space="preserve"> </v>
      </c>
      <c r="K63" s="121">
        <f t="shared" ref="K63:K66" si="128">L63+M63+N63</f>
        <v>0</v>
      </c>
      <c r="L63" s="77">
        <f>AB63+AO63+BA63+BL63+BY63+CJ63+CU32+DF32+DQ32+EB32+EM32+EX32+FI32+FT32+GE32+GP32+HA32+HL32+HW32+IH32</f>
        <v>0</v>
      </c>
      <c r="M63" s="26">
        <f>AD63+AQ63+BC63+BN63+CA63+CL63+CW32+DH32+DS32+ED32+EO32+EZ32+FK32+FV32+GG32+GR32+HC32+HN32+HY32+IJ32</f>
        <v>0</v>
      </c>
      <c r="N63" s="30">
        <f t="shared" ref="N63:N66" si="129">O63/2</f>
        <v>0</v>
      </c>
      <c r="O63" s="118">
        <f>W63+AJ63+AV63+BG63+BT63+CE63+CP32+DA32+DL32+DW32+EH32+ES32+FD32+FO32+FZ32+GK32+GV32+HG32+HR32+IC32</f>
        <v>0</v>
      </c>
      <c r="P63" s="35"/>
      <c r="Q63" s="32"/>
      <c r="R63" s="32"/>
      <c r="S63" s="32"/>
      <c r="T63" s="32"/>
      <c r="U63" s="32"/>
      <c r="V63" s="32"/>
      <c r="W63" s="33"/>
      <c r="X63" s="33"/>
      <c r="Y63" s="33"/>
      <c r="Z63" s="33"/>
      <c r="AA63" s="34"/>
      <c r="AB63" s="31">
        <f t="shared" ref="AB63:AB66" si="130">P63+Q63+R63+S63+T63+U63+V63</f>
        <v>0</v>
      </c>
      <c r="AC63" s="30">
        <f t="shared" ref="AC63:AC66" si="131">W63/2</f>
        <v>0</v>
      </c>
      <c r="AD63" s="26">
        <f t="shared" ref="AD63:AD66" si="132">(X63*3)+(Y63*5)+(Z63*5)+(AA63*20)</f>
        <v>0</v>
      </c>
      <c r="AE63" s="59">
        <f t="shared" ref="AE63:AE66" si="133">AB63+AC63+AD63</f>
        <v>0</v>
      </c>
      <c r="AF63" s="35"/>
      <c r="AG63" s="32"/>
      <c r="AH63" s="32"/>
      <c r="AI63" s="32"/>
      <c r="AJ63" s="33"/>
      <c r="AK63" s="33"/>
      <c r="AL63" s="33"/>
      <c r="AM63" s="33"/>
      <c r="AN63" s="34"/>
      <c r="AO63" s="31">
        <f t="shared" ref="AO63:AO66" si="134">AF63+AG63+AH63+AI63</f>
        <v>0</v>
      </c>
      <c r="AP63" s="30">
        <f t="shared" ref="AP63:AP66" si="135">AJ63/2</f>
        <v>0</v>
      </c>
      <c r="AQ63" s="26">
        <f t="shared" ref="AQ63:AQ66" si="136">(AK63*3)+(AL63*5)+(AM63*5)+(AN63*20)</f>
        <v>0</v>
      </c>
      <c r="AR63" s="59">
        <f t="shared" ref="AR63:AR66" si="137">AO63+AP63+AQ63</f>
        <v>0</v>
      </c>
      <c r="AS63" s="35"/>
      <c r="AT63" s="32"/>
      <c r="AU63" s="32"/>
      <c r="AV63" s="33"/>
      <c r="AW63" s="33"/>
      <c r="AX63" s="33"/>
      <c r="AY63" s="33"/>
      <c r="AZ63" s="34"/>
      <c r="BA63" s="31">
        <f t="shared" ref="BA63:BA66" si="138">AS63+AT63+AU63</f>
        <v>0</v>
      </c>
      <c r="BB63" s="30">
        <f t="shared" ref="BB63:BB66" si="139">AV63/2</f>
        <v>0</v>
      </c>
      <c r="BC63" s="26">
        <f t="shared" ref="BC63:BC66" si="140">(AW63*3)+(AX63*5)+(AY63*5)+(AZ63*20)</f>
        <v>0</v>
      </c>
      <c r="BD63" s="59">
        <f t="shared" ref="BD63:BD66" si="141">BA63+BB63+BC63</f>
        <v>0</v>
      </c>
      <c r="BE63" s="31"/>
      <c r="BF63" s="56"/>
      <c r="BG63" s="33"/>
      <c r="BH63" s="33"/>
      <c r="BI63" s="33"/>
      <c r="BJ63" s="33"/>
      <c r="BK63" s="33"/>
      <c r="BL63" s="77">
        <f t="shared" ref="BL63:BL66" si="142">BE63+BF63</f>
        <v>0</v>
      </c>
      <c r="BM63" s="30">
        <f t="shared" ref="BM63:BM66" si="143">BG63/2</f>
        <v>0</v>
      </c>
      <c r="BN63" s="26">
        <f t="shared" ref="BN63:BN66" si="144">(BH63*3)+(BI63*5)+(BJ63*5)+(BK63*20)</f>
        <v>0</v>
      </c>
      <c r="BO63" s="91">
        <f t="shared" ref="BO63:BO66" si="145">BL63+BM63+BN63</f>
        <v>0</v>
      </c>
      <c r="BP63" s="32"/>
      <c r="BQ63" s="32"/>
      <c r="BR63" s="32"/>
      <c r="BS63" s="32"/>
      <c r="BT63" s="33"/>
      <c r="BU63" s="33"/>
      <c r="BV63" s="33"/>
      <c r="BW63" s="33"/>
      <c r="BX63" s="34"/>
      <c r="BY63" s="31">
        <f t="shared" ref="BY63:BY66" si="146">BP63+BQ63+BR63+BS63</f>
        <v>0</v>
      </c>
      <c r="BZ63" s="30">
        <f t="shared" ref="BZ63:BZ66" si="147">BT63/2</f>
        <v>0</v>
      </c>
      <c r="CA63" s="26">
        <f t="shared" ref="CA63:CA66" si="148">(BU63*3)+(BV63*5)+(BW63*5)+(BX63*20)</f>
        <v>0</v>
      </c>
      <c r="CB63" s="59">
        <f t="shared" ref="CB63:CB66" si="149">BY63+BZ63+CA63</f>
        <v>0</v>
      </c>
      <c r="CC63" s="35"/>
      <c r="CD63" s="32"/>
      <c r="CE63" s="33"/>
      <c r="CF63" s="33"/>
      <c r="CG63" s="33"/>
      <c r="CH63" s="33"/>
      <c r="CI63" s="34"/>
      <c r="CJ63" s="31">
        <f t="shared" ref="CJ63:CJ66" si="150">CC63+CD63</f>
        <v>0</v>
      </c>
      <c r="CK63" s="30">
        <f t="shared" ref="CK63:CK66" si="151">CE63/2</f>
        <v>0</v>
      </c>
      <c r="CL63" s="26">
        <f t="shared" ref="CL63:CL66" si="152">(CF63*3)+(CG63*5)+(CH63*5)+(CI63*20)</f>
        <v>0</v>
      </c>
      <c r="CM63" s="59">
        <f>CJ63+CK63+CL63</f>
        <v>0</v>
      </c>
    </row>
    <row r="64" spans="1:246" hidden="1" x14ac:dyDescent="0.2">
      <c r="A64" s="122"/>
      <c r="B64" s="28"/>
      <c r="C64" s="28"/>
      <c r="D64" s="29"/>
      <c r="E64" s="29"/>
      <c r="F64" s="29"/>
      <c r="G64" s="24" t="str">
        <f>IF(AND(OR($G$2="Y",$H$2="Y"),I64&lt;5,J64&lt;5),IF(AND(I64=#REF!,J64=#REF!),#REF!+1,1),"")</f>
        <v/>
      </c>
      <c r="H64" s="24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38" t="str">
        <f>IF(ISNA(VLOOKUP(E64,SortLookup!$A$1:$B$5,2,FALSE))," ",VLOOKUP(E64,SortLookup!$A$1:$B$5,2,FALSE))</f>
        <v xml:space="preserve"> </v>
      </c>
      <c r="J64" s="25" t="str">
        <f>IF(ISNA(VLOOKUP(F64,SortLookup!$A$7:$B$11,2,FALSE))," ",VLOOKUP(F64,SortLookup!$A$7:$B$11,2,FALSE))</f>
        <v xml:space="preserve"> </v>
      </c>
      <c r="K64" s="121" t="e">
        <f t="shared" si="128"/>
        <v>#REF!</v>
      </c>
      <c r="L64" s="77" t="e">
        <f>AB64+AO64+BA64+BL64+BY64+CJ64+#REF!+#REF!+#REF!+#REF!+#REF!+#REF!+#REF!+#REF!+#REF!+#REF!+#REF!+#REF!+#REF!+#REF!</f>
        <v>#REF!</v>
      </c>
      <c r="M64" s="26" t="e">
        <f>AD64+AQ64+BC64+BN64+CA64+CL64+#REF!+#REF!+#REF!+#REF!+#REF!+#REF!+#REF!+#REF!+#REF!+#REF!+#REF!+#REF!+#REF!+#REF!</f>
        <v>#REF!</v>
      </c>
      <c r="N64" s="30" t="e">
        <f t="shared" si="129"/>
        <v>#REF!</v>
      </c>
      <c r="O64" s="118" t="e">
        <f>W64+AJ64+AV64+BG64+BT64+CE64+#REF!+#REF!+#REF!+#REF!+#REF!+#REF!+#REF!+#REF!+#REF!+#REF!+#REF!+#REF!+#REF!+#REF!</f>
        <v>#REF!</v>
      </c>
      <c r="P64" s="35"/>
      <c r="Q64" s="32"/>
      <c r="R64" s="32"/>
      <c r="S64" s="32"/>
      <c r="T64" s="32"/>
      <c r="U64" s="32"/>
      <c r="V64" s="32"/>
      <c r="W64" s="33"/>
      <c r="X64" s="33"/>
      <c r="Y64" s="33"/>
      <c r="Z64" s="33"/>
      <c r="AA64" s="34"/>
      <c r="AB64" s="31">
        <f t="shared" si="130"/>
        <v>0</v>
      </c>
      <c r="AC64" s="30">
        <f t="shared" si="131"/>
        <v>0</v>
      </c>
      <c r="AD64" s="26">
        <f t="shared" si="132"/>
        <v>0</v>
      </c>
      <c r="AE64" s="59">
        <f t="shared" si="133"/>
        <v>0</v>
      </c>
      <c r="AF64" s="35"/>
      <c r="AG64" s="32"/>
      <c r="AH64" s="32"/>
      <c r="AI64" s="32"/>
      <c r="AJ64" s="33"/>
      <c r="AK64" s="33"/>
      <c r="AL64" s="33"/>
      <c r="AM64" s="33"/>
      <c r="AN64" s="34"/>
      <c r="AO64" s="31">
        <f t="shared" si="134"/>
        <v>0</v>
      </c>
      <c r="AP64" s="30">
        <f t="shared" si="135"/>
        <v>0</v>
      </c>
      <c r="AQ64" s="26">
        <f t="shared" si="136"/>
        <v>0</v>
      </c>
      <c r="AR64" s="59">
        <f t="shared" si="137"/>
        <v>0</v>
      </c>
      <c r="AS64" s="35"/>
      <c r="AT64" s="32"/>
      <c r="AU64" s="32"/>
      <c r="AV64" s="33"/>
      <c r="AW64" s="33"/>
      <c r="AX64" s="33"/>
      <c r="AY64" s="33"/>
      <c r="AZ64" s="34"/>
      <c r="BA64" s="31">
        <f t="shared" si="138"/>
        <v>0</v>
      </c>
      <c r="BB64" s="30">
        <f t="shared" si="139"/>
        <v>0</v>
      </c>
      <c r="BC64" s="26">
        <f t="shared" si="140"/>
        <v>0</v>
      </c>
      <c r="BD64" s="59">
        <f t="shared" si="141"/>
        <v>0</v>
      </c>
      <c r="BE64" s="31"/>
      <c r="BF64" s="56"/>
      <c r="BG64" s="33"/>
      <c r="BH64" s="33"/>
      <c r="BI64" s="33"/>
      <c r="BJ64" s="33"/>
      <c r="BK64" s="33"/>
      <c r="BL64" s="77">
        <f t="shared" si="142"/>
        <v>0</v>
      </c>
      <c r="BM64" s="30">
        <f t="shared" si="143"/>
        <v>0</v>
      </c>
      <c r="BN64" s="26">
        <f t="shared" si="144"/>
        <v>0</v>
      </c>
      <c r="BO64" s="91">
        <f t="shared" si="145"/>
        <v>0</v>
      </c>
      <c r="BP64" s="32"/>
      <c r="BQ64" s="32"/>
      <c r="BR64" s="32"/>
      <c r="BS64" s="32"/>
      <c r="BT64" s="33"/>
      <c r="BU64" s="33"/>
      <c r="BV64" s="33"/>
      <c r="BW64" s="33"/>
      <c r="BX64" s="34"/>
      <c r="BY64" s="31">
        <f t="shared" si="146"/>
        <v>0</v>
      </c>
      <c r="BZ64" s="30">
        <f t="shared" si="147"/>
        <v>0</v>
      </c>
      <c r="CA64" s="26">
        <f t="shared" si="148"/>
        <v>0</v>
      </c>
      <c r="CB64" s="59">
        <f t="shared" si="149"/>
        <v>0</v>
      </c>
      <c r="CC64" s="35"/>
      <c r="CD64" s="32"/>
      <c r="CE64" s="33"/>
      <c r="CF64" s="33"/>
      <c r="CG64" s="33"/>
      <c r="CH64" s="33"/>
      <c r="CI64" s="34"/>
      <c r="CJ64" s="31">
        <f t="shared" si="150"/>
        <v>0</v>
      </c>
      <c r="CK64" s="30">
        <f t="shared" si="151"/>
        <v>0</v>
      </c>
      <c r="CL64" s="26">
        <f t="shared" si="152"/>
        <v>0</v>
      </c>
      <c r="CM64" s="59">
        <f t="shared" ref="CM64:CM65" si="153">CJ64+CK64+CL64</f>
        <v>0</v>
      </c>
    </row>
    <row r="65" spans="1:91" hidden="1" x14ac:dyDescent="0.2">
      <c r="A65" s="122"/>
      <c r="B65" s="28"/>
      <c r="C65" s="28"/>
      <c r="D65" s="29"/>
      <c r="E65" s="29"/>
      <c r="F65" s="29"/>
      <c r="G65" s="24" t="str">
        <f>IF(AND(OR($G$2="Y",$H$2="Y"),I65&lt;5,J65&lt;5),IF(AND(I65=#REF!,J65=#REF!),#REF!+1,1),"")</f>
        <v/>
      </c>
      <c r="H65" s="24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38" t="str">
        <f>IF(ISNA(VLOOKUP(E65,SortLookup!$A$1:$B$5,2,FALSE))," ",VLOOKUP(E65,SortLookup!$A$1:$B$5,2,FALSE))</f>
        <v xml:space="preserve"> </v>
      </c>
      <c r="J65" s="25" t="str">
        <f>IF(ISNA(VLOOKUP(F65,SortLookup!$A$7:$B$11,2,FALSE))," ",VLOOKUP(F65,SortLookup!$A$7:$B$11,2,FALSE))</f>
        <v xml:space="preserve"> </v>
      </c>
      <c r="K65" s="121">
        <f t="shared" si="128"/>
        <v>0</v>
      </c>
      <c r="L65" s="77">
        <f>AB65+AO65+BA65+BL65+BY65+CJ65+CU33+DF33+DQ33+EB33+EM33+EX33+FI33+FT33+GE33+GP33+HA33+HL33+HW33+IH33</f>
        <v>0</v>
      </c>
      <c r="M65" s="26">
        <f>AD65+AQ65+BC65+BN65+CA65+CL65+CW33+DH33+DS33+ED33+EO33+EZ33+FK33+FV33+GG33+GR33+HC33+HN33+HY33+IJ33</f>
        <v>0</v>
      </c>
      <c r="N65" s="30">
        <f t="shared" si="129"/>
        <v>0</v>
      </c>
      <c r="O65" s="118">
        <f>W65+AJ65+AV65+BG65+BT65+CE65+CP33+DA33+DL33+DW33+EH33+ES33+FD33+FO33+FZ33+GK33+GV33+HG33+HR33+IC33</f>
        <v>0</v>
      </c>
      <c r="P65" s="35"/>
      <c r="Q65" s="32"/>
      <c r="R65" s="32"/>
      <c r="S65" s="32"/>
      <c r="T65" s="32"/>
      <c r="U65" s="32"/>
      <c r="V65" s="32"/>
      <c r="W65" s="33"/>
      <c r="X65" s="33"/>
      <c r="Y65" s="33"/>
      <c r="Z65" s="33"/>
      <c r="AA65" s="34"/>
      <c r="AB65" s="31">
        <f t="shared" si="130"/>
        <v>0</v>
      </c>
      <c r="AC65" s="30">
        <f t="shared" si="131"/>
        <v>0</v>
      </c>
      <c r="AD65" s="26">
        <f t="shared" si="132"/>
        <v>0</v>
      </c>
      <c r="AE65" s="59">
        <f t="shared" si="133"/>
        <v>0</v>
      </c>
      <c r="AF65" s="35"/>
      <c r="AG65" s="32"/>
      <c r="AH65" s="32"/>
      <c r="AI65" s="32"/>
      <c r="AJ65" s="33"/>
      <c r="AK65" s="33"/>
      <c r="AL65" s="33"/>
      <c r="AM65" s="33"/>
      <c r="AN65" s="34"/>
      <c r="AO65" s="31">
        <f t="shared" si="134"/>
        <v>0</v>
      </c>
      <c r="AP65" s="30">
        <f t="shared" si="135"/>
        <v>0</v>
      </c>
      <c r="AQ65" s="26">
        <f t="shared" si="136"/>
        <v>0</v>
      </c>
      <c r="AR65" s="59">
        <f t="shared" si="137"/>
        <v>0</v>
      </c>
      <c r="AS65" s="35"/>
      <c r="AT65" s="32"/>
      <c r="AU65" s="32"/>
      <c r="AV65" s="33"/>
      <c r="AW65" s="33"/>
      <c r="AX65" s="33"/>
      <c r="AY65" s="33"/>
      <c r="AZ65" s="34"/>
      <c r="BA65" s="31">
        <f t="shared" si="138"/>
        <v>0</v>
      </c>
      <c r="BB65" s="30">
        <f t="shared" si="139"/>
        <v>0</v>
      </c>
      <c r="BC65" s="26">
        <f t="shared" si="140"/>
        <v>0</v>
      </c>
      <c r="BD65" s="59">
        <f t="shared" si="141"/>
        <v>0</v>
      </c>
      <c r="BE65" s="31"/>
      <c r="BF65" s="56"/>
      <c r="BG65" s="33"/>
      <c r="BH65" s="33"/>
      <c r="BI65" s="33"/>
      <c r="BJ65" s="33"/>
      <c r="BK65" s="33"/>
      <c r="BL65" s="77">
        <f t="shared" si="142"/>
        <v>0</v>
      </c>
      <c r="BM65" s="30">
        <f t="shared" si="143"/>
        <v>0</v>
      </c>
      <c r="BN65" s="26">
        <f t="shared" si="144"/>
        <v>0</v>
      </c>
      <c r="BO65" s="91">
        <f t="shared" si="145"/>
        <v>0</v>
      </c>
      <c r="BP65" s="32"/>
      <c r="BQ65" s="32"/>
      <c r="BR65" s="32"/>
      <c r="BS65" s="32"/>
      <c r="BT65" s="33"/>
      <c r="BU65" s="33"/>
      <c r="BV65" s="33"/>
      <c r="BW65" s="33"/>
      <c r="BX65" s="34"/>
      <c r="BY65" s="31">
        <f t="shared" si="146"/>
        <v>0</v>
      </c>
      <c r="BZ65" s="30">
        <f t="shared" si="147"/>
        <v>0</v>
      </c>
      <c r="CA65" s="26">
        <f t="shared" si="148"/>
        <v>0</v>
      </c>
      <c r="CB65" s="59">
        <f t="shared" si="149"/>
        <v>0</v>
      </c>
      <c r="CC65" s="35"/>
      <c r="CD65" s="32"/>
      <c r="CE65" s="33"/>
      <c r="CF65" s="33"/>
      <c r="CG65" s="33"/>
      <c r="CH65" s="33"/>
      <c r="CI65" s="34"/>
      <c r="CJ65" s="31">
        <f t="shared" si="150"/>
        <v>0</v>
      </c>
      <c r="CK65" s="30">
        <f t="shared" si="151"/>
        <v>0</v>
      </c>
      <c r="CL65" s="26">
        <f t="shared" si="152"/>
        <v>0</v>
      </c>
      <c r="CM65" s="59">
        <f t="shared" si="153"/>
        <v>0</v>
      </c>
    </row>
    <row r="66" spans="1:91" hidden="1" x14ac:dyDescent="0.2">
      <c r="A66" s="122"/>
      <c r="B66" s="28"/>
      <c r="C66" s="28"/>
      <c r="D66" s="29"/>
      <c r="E66" s="29"/>
      <c r="F66" s="29"/>
      <c r="G66" s="24" t="str">
        <f>IF(AND(OR($G$2="Y",$H$2="Y"),I66&lt;5,J66&lt;5),IF(AND(I66=#REF!,J66=#REF!),#REF!+1,1),"")</f>
        <v/>
      </c>
      <c r="H66" s="24" t="e">
        <f>IF(AND($H$2="Y",J66&gt;0,OR(AND(G66=1,#REF!=10),AND(G66=2,#REF!=20),AND(G66=3,#REF!=30),AND(G66=4,#REF!=40),AND(G66=5,#REF!=50),AND(G66=6,#REF!=60),AND(G66=7,#REF!=70),AND(G66=8,#REF!=80),AND(G66=9,#REF!=90),AND(G66=10,#REF!=100))),VLOOKUP(J66-1,SortLookup!$A$13:$B$16,2,FALSE),"")</f>
        <v>#REF!</v>
      </c>
      <c r="I66" s="38" t="str">
        <f>IF(ISNA(VLOOKUP(E66,SortLookup!$A$1:$B$5,2,FALSE))," ",VLOOKUP(E66,SortLookup!$A$1:$B$5,2,FALSE))</f>
        <v xml:space="preserve"> </v>
      </c>
      <c r="J66" s="25" t="str">
        <f>IF(ISNA(VLOOKUP(F66,SortLookup!$A$7:$B$11,2,FALSE))," ",VLOOKUP(F66,SortLookup!$A$7:$B$11,2,FALSE))</f>
        <v xml:space="preserve"> </v>
      </c>
      <c r="K66" s="121">
        <f t="shared" si="128"/>
        <v>0</v>
      </c>
      <c r="L66" s="77">
        <f>AB66+AO66+BA66+BL66+BY66+CJ66+CU34+DF34+DQ34+EB34+EM34+EX34+FI34+FT34+GE34+GP34+HA34+HL34+HW34+IH34</f>
        <v>0</v>
      </c>
      <c r="M66" s="26">
        <f>AD66+AQ66+BC66+BN66+CA66+CL66+CW34+DH34+DS34+ED34+EO34+EZ34+FK34+FV34+GG34+GR34+HC34+HN34+HY34+IJ34</f>
        <v>0</v>
      </c>
      <c r="N66" s="30">
        <f t="shared" si="129"/>
        <v>0</v>
      </c>
      <c r="O66" s="118">
        <f>W66+AJ66+AV66+BG66+BT66+CE66+CP34+DA34+DL34+DW34+EH34+ES34+FD34+FO34+FZ34+GK34+GV34+HG34+HR34+IC34</f>
        <v>0</v>
      </c>
      <c r="P66" s="35"/>
      <c r="Q66" s="32"/>
      <c r="R66" s="32"/>
      <c r="S66" s="32"/>
      <c r="T66" s="32"/>
      <c r="U66" s="32"/>
      <c r="V66" s="32"/>
      <c r="W66" s="33"/>
      <c r="X66" s="33"/>
      <c r="Y66" s="33"/>
      <c r="Z66" s="33"/>
      <c r="AA66" s="34"/>
      <c r="AB66" s="31">
        <f t="shared" si="130"/>
        <v>0</v>
      </c>
      <c r="AC66" s="30">
        <f t="shared" si="131"/>
        <v>0</v>
      </c>
      <c r="AD66" s="26">
        <f t="shared" si="132"/>
        <v>0</v>
      </c>
      <c r="AE66" s="59">
        <f t="shared" si="133"/>
        <v>0</v>
      </c>
      <c r="AF66" s="35"/>
      <c r="AG66" s="32"/>
      <c r="AH66" s="32"/>
      <c r="AI66" s="32"/>
      <c r="AJ66" s="33"/>
      <c r="AK66" s="33"/>
      <c r="AL66" s="33"/>
      <c r="AM66" s="33"/>
      <c r="AN66" s="34"/>
      <c r="AO66" s="31">
        <f t="shared" si="134"/>
        <v>0</v>
      </c>
      <c r="AP66" s="30">
        <f t="shared" si="135"/>
        <v>0</v>
      </c>
      <c r="AQ66" s="26">
        <f t="shared" si="136"/>
        <v>0</v>
      </c>
      <c r="AR66" s="59">
        <f t="shared" si="137"/>
        <v>0</v>
      </c>
      <c r="AS66" s="35"/>
      <c r="AT66" s="32"/>
      <c r="AU66" s="32"/>
      <c r="AV66" s="33"/>
      <c r="AW66" s="33"/>
      <c r="AX66" s="33"/>
      <c r="AY66" s="33"/>
      <c r="AZ66" s="34"/>
      <c r="BA66" s="31">
        <f t="shared" si="138"/>
        <v>0</v>
      </c>
      <c r="BB66" s="30">
        <f t="shared" si="139"/>
        <v>0</v>
      </c>
      <c r="BC66" s="26">
        <f t="shared" si="140"/>
        <v>0</v>
      </c>
      <c r="BD66" s="59">
        <f t="shared" si="141"/>
        <v>0</v>
      </c>
      <c r="BE66" s="31"/>
      <c r="BF66" s="56"/>
      <c r="BG66" s="33"/>
      <c r="BH66" s="33"/>
      <c r="BI66" s="33"/>
      <c r="BJ66" s="33"/>
      <c r="BK66" s="33"/>
      <c r="BL66" s="77">
        <f t="shared" si="142"/>
        <v>0</v>
      </c>
      <c r="BM66" s="30">
        <f t="shared" si="143"/>
        <v>0</v>
      </c>
      <c r="BN66" s="26">
        <f t="shared" si="144"/>
        <v>0</v>
      </c>
      <c r="BO66" s="91">
        <f t="shared" si="145"/>
        <v>0</v>
      </c>
      <c r="BP66" s="32"/>
      <c r="BQ66" s="32"/>
      <c r="BR66" s="32"/>
      <c r="BS66" s="32"/>
      <c r="BT66" s="33"/>
      <c r="BU66" s="33"/>
      <c r="BV66" s="33"/>
      <c r="BW66" s="33"/>
      <c r="BX66" s="34"/>
      <c r="BY66" s="31">
        <f t="shared" si="146"/>
        <v>0</v>
      </c>
      <c r="BZ66" s="30">
        <f t="shared" si="147"/>
        <v>0</v>
      </c>
      <c r="CA66" s="26">
        <f t="shared" si="148"/>
        <v>0</v>
      </c>
      <c r="CB66" s="59">
        <f t="shared" si="149"/>
        <v>0</v>
      </c>
      <c r="CC66" s="35"/>
      <c r="CD66" s="32"/>
      <c r="CE66" s="33"/>
      <c r="CF66" s="33"/>
      <c r="CG66" s="33"/>
      <c r="CH66" s="33"/>
      <c r="CI66" s="34"/>
      <c r="CJ66" s="31">
        <f t="shared" si="150"/>
        <v>0</v>
      </c>
      <c r="CK66" s="30">
        <f t="shared" si="151"/>
        <v>0</v>
      </c>
      <c r="CL66" s="26">
        <f t="shared" si="152"/>
        <v>0</v>
      </c>
      <c r="CM66" s="59">
        <f>CJ66+CK66+CL66</f>
        <v>0</v>
      </c>
    </row>
    <row r="67" spans="1:91" hidden="1" x14ac:dyDescent="0.2">
      <c r="A67" s="122"/>
      <c r="B67" s="28"/>
      <c r="C67" s="28"/>
      <c r="D67" s="29"/>
      <c r="E67" s="29"/>
      <c r="F67" s="29"/>
      <c r="G67" s="24" t="str">
        <f>IF(AND(OR($G$2="Y",$H$2="Y"),I67&lt;5,J67&lt;5),IF(AND(I67=#REF!,J67=#REF!),#REF!+1,1),"")</f>
        <v/>
      </c>
      <c r="H67" s="24" t="e">
        <f>IF(AND($H$2="Y",J67&gt;0,OR(AND(G67=1,#REF!=10),AND(G67=2,#REF!=20),AND(G67=3,#REF!=30),AND(G67=4,#REF!=40),AND(G67=5,#REF!=50),AND(G67=6,#REF!=60),AND(G67=7,#REF!=70),AND(G67=8,#REF!=80),AND(G67=9,#REF!=90),AND(G67=10,#REF!=100))),VLOOKUP(J67-1,SortLookup!$A$13:$B$16,2,FALSE),"")</f>
        <v>#REF!</v>
      </c>
      <c r="I67" s="38" t="str">
        <f>IF(ISNA(VLOOKUP(E67,SortLookup!$A$1:$B$5,2,FALSE))," ",VLOOKUP(E67,SortLookup!$A$1:$B$5,2,FALSE))</f>
        <v xml:space="preserve"> </v>
      </c>
      <c r="J67" s="25" t="str">
        <f>IF(ISNA(VLOOKUP(F67,SortLookup!$A$7:$B$11,2,FALSE))," ",VLOOKUP(F67,SortLookup!$A$7:$B$11,2,FALSE))</f>
        <v xml:space="preserve"> </v>
      </c>
      <c r="K67" s="121">
        <f t="shared" si="103"/>
        <v>0</v>
      </c>
      <c r="L67" s="77">
        <f>AB67+AO67+BA67+BL67+BY67+CJ67+CU35+DF35+DQ35+EB35+EM35+EX35+FI35+FT35+GE35+GP35+HA35+HL35+HW35+IH35</f>
        <v>0</v>
      </c>
      <c r="M67" s="26">
        <f>AD67+AQ67+BC67+BN67+CA67+CL67+CW35+DH35+DS35+ED35+EO35+EZ35+FK35+FV35+GG35+GR35+HC35+HN35+HY35+IJ35</f>
        <v>0</v>
      </c>
      <c r="N67" s="30">
        <f t="shared" si="104"/>
        <v>0</v>
      </c>
      <c r="O67" s="118">
        <f>W67+AJ67+AV67+BG67+BT67+CE67+CP35+DA35+DL35+DW35+EH35+ES35+FD35+FO35+FZ35+GK35+GV35+HG35+HR35+IC35</f>
        <v>0</v>
      </c>
      <c r="P67" s="35"/>
      <c r="Q67" s="32"/>
      <c r="R67" s="32"/>
      <c r="S67" s="32"/>
      <c r="T67" s="32"/>
      <c r="U67" s="32"/>
      <c r="V67" s="32"/>
      <c r="W67" s="33"/>
      <c r="X67" s="33"/>
      <c r="Y67" s="33"/>
      <c r="Z67" s="33"/>
      <c r="AA67" s="34"/>
      <c r="AB67" s="31">
        <f t="shared" si="105"/>
        <v>0</v>
      </c>
      <c r="AC67" s="30">
        <f t="shared" si="106"/>
        <v>0</v>
      </c>
      <c r="AD67" s="26">
        <f t="shared" si="107"/>
        <v>0</v>
      </c>
      <c r="AE67" s="59">
        <f t="shared" si="108"/>
        <v>0</v>
      </c>
      <c r="AF67" s="35"/>
      <c r="AG67" s="32"/>
      <c r="AH67" s="32"/>
      <c r="AI67" s="32"/>
      <c r="AJ67" s="33"/>
      <c r="AK67" s="33"/>
      <c r="AL67" s="33"/>
      <c r="AM67" s="33"/>
      <c r="AN67" s="34"/>
      <c r="AO67" s="31">
        <f t="shared" si="109"/>
        <v>0</v>
      </c>
      <c r="AP67" s="30">
        <f t="shared" si="110"/>
        <v>0</v>
      </c>
      <c r="AQ67" s="26">
        <f t="shared" si="111"/>
        <v>0</v>
      </c>
      <c r="AR67" s="59">
        <f t="shared" si="112"/>
        <v>0</v>
      </c>
      <c r="AS67" s="35"/>
      <c r="AT67" s="32"/>
      <c r="AU67" s="32"/>
      <c r="AV67" s="33"/>
      <c r="AW67" s="33"/>
      <c r="AX67" s="33"/>
      <c r="AY67" s="33"/>
      <c r="AZ67" s="34"/>
      <c r="BA67" s="31">
        <f t="shared" si="113"/>
        <v>0</v>
      </c>
      <c r="BB67" s="30">
        <f t="shared" si="114"/>
        <v>0</v>
      </c>
      <c r="BC67" s="26">
        <f t="shared" si="115"/>
        <v>0</v>
      </c>
      <c r="BD67" s="59">
        <f t="shared" si="116"/>
        <v>0</v>
      </c>
      <c r="BE67" s="31"/>
      <c r="BF67" s="56"/>
      <c r="BG67" s="33"/>
      <c r="BH67" s="33"/>
      <c r="BI67" s="33"/>
      <c r="BJ67" s="33"/>
      <c r="BK67" s="33"/>
      <c r="BL67" s="77">
        <f t="shared" si="117"/>
        <v>0</v>
      </c>
      <c r="BM67" s="30">
        <f t="shared" si="118"/>
        <v>0</v>
      </c>
      <c r="BN67" s="26">
        <f t="shared" si="119"/>
        <v>0</v>
      </c>
      <c r="BO67" s="91">
        <f t="shared" si="120"/>
        <v>0</v>
      </c>
      <c r="BP67" s="32"/>
      <c r="BQ67" s="32"/>
      <c r="BR67" s="32"/>
      <c r="BS67" s="32"/>
      <c r="BT67" s="33"/>
      <c r="BU67" s="33"/>
      <c r="BV67" s="33"/>
      <c r="BW67" s="33"/>
      <c r="BX67" s="34"/>
      <c r="BY67" s="31">
        <f t="shared" si="121"/>
        <v>0</v>
      </c>
      <c r="BZ67" s="30">
        <f t="shared" si="122"/>
        <v>0</v>
      </c>
      <c r="CA67" s="26">
        <f t="shared" si="123"/>
        <v>0</v>
      </c>
      <c r="CB67" s="59">
        <f t="shared" si="124"/>
        <v>0</v>
      </c>
      <c r="CC67" s="35"/>
      <c r="CD67" s="32"/>
      <c r="CE67" s="33"/>
      <c r="CF67" s="33"/>
      <c r="CG67" s="33"/>
      <c r="CH67" s="33"/>
      <c r="CI67" s="34"/>
      <c r="CJ67" s="31">
        <f t="shared" si="125"/>
        <v>0</v>
      </c>
      <c r="CK67" s="30">
        <f t="shared" si="126"/>
        <v>0</v>
      </c>
      <c r="CL67" s="26">
        <f t="shared" si="127"/>
        <v>0</v>
      </c>
      <c r="CM67" s="59">
        <f>CJ67+CK67+CL67</f>
        <v>0</v>
      </c>
    </row>
    <row r="68" spans="1:91" hidden="1" x14ac:dyDescent="0.2">
      <c r="A68" s="122"/>
      <c r="B68" s="28"/>
      <c r="C68" s="28"/>
      <c r="D68" s="29"/>
      <c r="E68" s="29"/>
      <c r="F68" s="29"/>
      <c r="G68" s="24" t="str">
        <f>IF(AND(OR($G$2="Y",$H$2="Y"),I68&lt;5,J68&lt;5),IF(AND(I68=#REF!,J68=#REF!),#REF!+1,1),"")</f>
        <v/>
      </c>
      <c r="H68" s="24" t="e">
        <f>IF(AND($H$2="Y",J68&gt;0,OR(AND(G68=1,#REF!=10),AND(G68=2,#REF!=20),AND(G68=3,#REF!=30),AND(G68=4,#REF!=40),AND(G68=5,#REF!=50),AND(G68=6,#REF!=60),AND(G68=7,#REF!=70),AND(G68=8,#REF!=80),AND(G68=9,#REF!=90),AND(G68=10,#REF!=100))),VLOOKUP(J68-1,SortLookup!$A$13:$B$16,2,FALSE),"")</f>
        <v>#REF!</v>
      </c>
      <c r="I68" s="38" t="str">
        <f>IF(ISNA(VLOOKUP(E68,SortLookup!$A$1:$B$5,2,FALSE))," ",VLOOKUP(E68,SortLookup!$A$1:$B$5,2,FALSE))</f>
        <v xml:space="preserve"> </v>
      </c>
      <c r="J68" s="25" t="str">
        <f>IF(ISNA(VLOOKUP(F68,SortLookup!$A$7:$B$11,2,FALSE))," ",VLOOKUP(F68,SortLookup!$A$7:$B$11,2,FALSE))</f>
        <v xml:space="preserve"> </v>
      </c>
      <c r="K68" s="121">
        <f t="shared" ref="K68" si="154">L68+M68+N68</f>
        <v>0</v>
      </c>
      <c r="L68" s="77">
        <f>AB68+AO68+BA68+BL68+BY68+CJ68+CU36+DF36+DQ36+EB36+EM36+EX36+FI36+FT36+GE36+GP36+HA36+HL36+HW36+IH36</f>
        <v>0</v>
      </c>
      <c r="M68" s="26">
        <f>AD68+AQ68+BC68+BN68+CA68+CL68+CW36+DH36+DS36+ED36+EO36+EZ36+FK36+FV36+GG36+GR36+HC36+HN36+HY36+IJ36</f>
        <v>0</v>
      </c>
      <c r="N68" s="30">
        <f t="shared" ref="N68" si="155">O68/2</f>
        <v>0</v>
      </c>
      <c r="O68" s="118">
        <f>W68+AJ68+AV68+BG68+BT68+CE68+CP36+DA36+DL36+DW36+EH36+ES36+FD36+FO36+FZ36+GK36+GV36+HG36+HR36+IC36</f>
        <v>0</v>
      </c>
      <c r="P68" s="35"/>
      <c r="Q68" s="32"/>
      <c r="R68" s="32"/>
      <c r="S68" s="32"/>
      <c r="T68" s="32"/>
      <c r="U68" s="32"/>
      <c r="V68" s="32"/>
      <c r="W68" s="33"/>
      <c r="X68" s="33"/>
      <c r="Y68" s="33"/>
      <c r="Z68" s="33"/>
      <c r="AA68" s="34"/>
      <c r="AB68" s="31">
        <f t="shared" ref="AB68" si="156">P68+Q68+R68+S68+T68+U68+V68</f>
        <v>0</v>
      </c>
      <c r="AC68" s="30">
        <f t="shared" ref="AC68" si="157">W68/2</f>
        <v>0</v>
      </c>
      <c r="AD68" s="26">
        <f t="shared" ref="AD68" si="158">(X68*3)+(Y68*5)+(Z68*5)+(AA68*20)</f>
        <v>0</v>
      </c>
      <c r="AE68" s="59">
        <f t="shared" ref="AE68" si="159">AB68+AC68+AD68</f>
        <v>0</v>
      </c>
      <c r="AF68" s="35"/>
      <c r="AG68" s="32"/>
      <c r="AH68" s="32"/>
      <c r="AI68" s="32"/>
      <c r="AJ68" s="33"/>
      <c r="AK68" s="33"/>
      <c r="AL68" s="33"/>
      <c r="AM68" s="33"/>
      <c r="AN68" s="34"/>
      <c r="AO68" s="31">
        <f t="shared" ref="AO68" si="160">AF68+AG68+AH68+AI68</f>
        <v>0</v>
      </c>
      <c r="AP68" s="30">
        <f t="shared" ref="AP68" si="161">AJ68/2</f>
        <v>0</v>
      </c>
      <c r="AQ68" s="26">
        <f t="shared" ref="AQ68" si="162">(AK68*3)+(AL68*5)+(AM68*5)+(AN68*20)</f>
        <v>0</v>
      </c>
      <c r="AR68" s="59">
        <f t="shared" ref="AR68" si="163">AO68+AP68+AQ68</f>
        <v>0</v>
      </c>
      <c r="AS68" s="35"/>
      <c r="AT68" s="32"/>
      <c r="AU68" s="32"/>
      <c r="AV68" s="33"/>
      <c r="AW68" s="33"/>
      <c r="AX68" s="33"/>
      <c r="AY68" s="33"/>
      <c r="AZ68" s="34"/>
      <c r="BA68" s="31">
        <f t="shared" ref="BA68" si="164">AS68+AT68+AU68</f>
        <v>0</v>
      </c>
      <c r="BB68" s="30">
        <f t="shared" ref="BB68" si="165">AV68/2</f>
        <v>0</v>
      </c>
      <c r="BC68" s="26">
        <f t="shared" ref="BC68" si="166">(AW68*3)+(AX68*5)+(AY68*5)+(AZ68*20)</f>
        <v>0</v>
      </c>
      <c r="BD68" s="59">
        <f t="shared" ref="BD68" si="167">BA68+BB68+BC68</f>
        <v>0</v>
      </c>
      <c r="BE68" s="31"/>
      <c r="BF68" s="56"/>
      <c r="BG68" s="33"/>
      <c r="BH68" s="33"/>
      <c r="BI68" s="33"/>
      <c r="BJ68" s="33"/>
      <c r="BK68" s="33"/>
      <c r="BL68" s="77">
        <f t="shared" ref="BL68" si="168">BE68+BF68</f>
        <v>0</v>
      </c>
      <c r="BM68" s="30">
        <f t="shared" ref="BM68" si="169">BG68/2</f>
        <v>0</v>
      </c>
      <c r="BN68" s="26">
        <f t="shared" ref="BN68" si="170">(BH68*3)+(BI68*5)+(BJ68*5)+(BK68*20)</f>
        <v>0</v>
      </c>
      <c r="BO68" s="91">
        <f t="shared" ref="BO68" si="171">BL68+BM68+BN68</f>
        <v>0</v>
      </c>
      <c r="BP68" s="32"/>
      <c r="BQ68" s="32"/>
      <c r="BR68" s="32"/>
      <c r="BS68" s="32"/>
      <c r="BT68" s="33"/>
      <c r="BU68" s="33"/>
      <c r="BV68" s="33"/>
      <c r="BW68" s="33"/>
      <c r="BX68" s="34"/>
      <c r="BY68" s="31">
        <f t="shared" ref="BY68" si="172">BP68+BQ68+BR68+BS68</f>
        <v>0</v>
      </c>
      <c r="BZ68" s="30">
        <f t="shared" ref="BZ68" si="173">BT68/2</f>
        <v>0</v>
      </c>
      <c r="CA68" s="26">
        <f t="shared" ref="CA68" si="174">(BU68*3)+(BV68*5)+(BW68*5)+(BX68*20)</f>
        <v>0</v>
      </c>
      <c r="CB68" s="59">
        <f t="shared" ref="CB68" si="175">BY68+BZ68+CA68</f>
        <v>0</v>
      </c>
      <c r="CC68" s="35"/>
      <c r="CD68" s="32"/>
      <c r="CE68" s="33"/>
      <c r="CF68" s="33"/>
      <c r="CG68" s="33"/>
      <c r="CH68" s="33"/>
      <c r="CI68" s="34"/>
      <c r="CJ68" s="31">
        <f t="shared" ref="CJ68" si="176">CC68+CD68</f>
        <v>0</v>
      </c>
      <c r="CK68" s="30">
        <f t="shared" ref="CK68" si="177">CE68/2</f>
        <v>0</v>
      </c>
      <c r="CL68" s="26">
        <f t="shared" ref="CL68" si="178">(CF68*3)+(CG68*5)+(CH68*5)+(CI68*20)</f>
        <v>0</v>
      </c>
      <c r="CM68" s="59">
        <f t="shared" ref="CM68" si="179">CJ68+CK68+CL68</f>
        <v>0</v>
      </c>
    </row>
    <row r="69" spans="1:91" hidden="1" x14ac:dyDescent="0.2">
      <c r="A69" s="122"/>
      <c r="B69" s="28"/>
      <c r="C69" s="28"/>
      <c r="D69" s="29"/>
      <c r="E69" s="29"/>
      <c r="F69" s="29"/>
      <c r="G69" s="24" t="str">
        <f>IF(AND(OR($G$2="Y",$H$2="Y"),I69&lt;5,J69&lt;5),IF(AND(I69=#REF!,J69=#REF!),#REF!+1,1),"")</f>
        <v/>
      </c>
      <c r="H69" s="24" t="e">
        <f>IF(AND($H$2="Y",J69&gt;0,OR(AND(G69=1,#REF!=10),AND(G69=2,#REF!=20),AND(G69=3,#REF!=30),AND(G69=4,#REF!=40),AND(G69=5,#REF!=50),AND(G69=6,#REF!=60),AND(G69=7,#REF!=70),AND(G69=8,#REF!=80),AND(G69=9,#REF!=90),AND(G69=10,#REF!=100))),VLOOKUP(J69-1,SortLookup!$A$13:$B$16,2,FALSE),"")</f>
        <v>#REF!</v>
      </c>
      <c r="I69" s="38" t="str">
        <f>IF(ISNA(VLOOKUP(E69,SortLookup!$A$1:$B$5,2,FALSE))," ",VLOOKUP(E69,SortLookup!$A$1:$B$5,2,FALSE))</f>
        <v xml:space="preserve"> </v>
      </c>
      <c r="J69" s="25" t="str">
        <f>IF(ISNA(VLOOKUP(F69,SortLookup!$A$7:$B$11,2,FALSE))," ",VLOOKUP(F69,SortLookup!$A$7:$B$11,2,FALSE))</f>
        <v xml:space="preserve"> </v>
      </c>
      <c r="K69" s="121">
        <f t="shared" ref="K69" si="180">L69+M69+N69</f>
        <v>0</v>
      </c>
      <c r="L69" s="77">
        <f>AB69+AO69+BA69+BL69+BY69+CJ69+CU37+DF37+DQ37+EB37+EM37+EX37+FI37+FT37+GE37+GP37+HA37+HL37+HW37+IH37</f>
        <v>0</v>
      </c>
      <c r="M69" s="26">
        <f>AD69+AQ69+BC69+BN69+CA69+CL69+CW37+DH37+DS37+ED37+EO37+EZ37+FK37+FV37+GG37+GR37+HC37+HN37+HY37+IJ37</f>
        <v>0</v>
      </c>
      <c r="N69" s="30">
        <f t="shared" ref="N69" si="181">O69/2</f>
        <v>0</v>
      </c>
      <c r="O69" s="118">
        <f>W69+AJ69+AV69+BG69+BT69+CE69+CP37+DA37+DL37+DW37+EH37+ES37+FD37+FO37+FZ37+GK37+GV37+HG37+HR37+IC37</f>
        <v>0</v>
      </c>
      <c r="P69" s="35"/>
      <c r="Q69" s="32"/>
      <c r="R69" s="32"/>
      <c r="S69" s="32"/>
      <c r="T69" s="32"/>
      <c r="U69" s="32"/>
      <c r="V69" s="32"/>
      <c r="W69" s="33"/>
      <c r="X69" s="33"/>
      <c r="Y69" s="33"/>
      <c r="Z69" s="33"/>
      <c r="AA69" s="34"/>
      <c r="AB69" s="31">
        <f t="shared" ref="AB69" si="182">P69+Q69+R69+S69+T69+U69+V69</f>
        <v>0</v>
      </c>
      <c r="AC69" s="30">
        <f t="shared" ref="AC69" si="183">W69/2</f>
        <v>0</v>
      </c>
      <c r="AD69" s="26">
        <f t="shared" ref="AD69" si="184">(X69*3)+(Y69*5)+(Z69*5)+(AA69*20)</f>
        <v>0</v>
      </c>
      <c r="AE69" s="59">
        <f t="shared" ref="AE69" si="185">AB69+AC69+AD69</f>
        <v>0</v>
      </c>
      <c r="AF69" s="35"/>
      <c r="AG69" s="32"/>
      <c r="AH69" s="32"/>
      <c r="AI69" s="32"/>
      <c r="AJ69" s="33"/>
      <c r="AK69" s="33"/>
      <c r="AL69" s="33"/>
      <c r="AM69" s="33"/>
      <c r="AN69" s="34"/>
      <c r="AO69" s="31">
        <f t="shared" ref="AO69" si="186">AF69+AG69+AH69+AI69</f>
        <v>0</v>
      </c>
      <c r="AP69" s="30">
        <f t="shared" ref="AP69" si="187">AJ69/2</f>
        <v>0</v>
      </c>
      <c r="AQ69" s="26">
        <f t="shared" ref="AQ69" si="188">(AK69*3)+(AL69*5)+(AM69*5)+(AN69*20)</f>
        <v>0</v>
      </c>
      <c r="AR69" s="59">
        <f t="shared" ref="AR69" si="189">AO69+AP69+AQ69</f>
        <v>0</v>
      </c>
      <c r="AS69" s="35"/>
      <c r="AT69" s="32"/>
      <c r="AU69" s="32"/>
      <c r="AV69" s="33"/>
      <c r="AW69" s="33"/>
      <c r="AX69" s="33"/>
      <c r="AY69" s="33"/>
      <c r="AZ69" s="34"/>
      <c r="BA69" s="31">
        <f t="shared" ref="BA69" si="190">AS69+AT69+AU69</f>
        <v>0</v>
      </c>
      <c r="BB69" s="30">
        <f t="shared" ref="BB69" si="191">AV69/2</f>
        <v>0</v>
      </c>
      <c r="BC69" s="26">
        <f t="shared" ref="BC69" si="192">(AW69*3)+(AX69*5)+(AY69*5)+(AZ69*20)</f>
        <v>0</v>
      </c>
      <c r="BD69" s="59">
        <f t="shared" ref="BD69" si="193">BA69+BB69+BC69</f>
        <v>0</v>
      </c>
      <c r="BE69" s="31"/>
      <c r="BF69" s="56"/>
      <c r="BG69" s="33"/>
      <c r="BH69" s="33"/>
      <c r="BI69" s="33"/>
      <c r="BJ69" s="33"/>
      <c r="BK69" s="33"/>
      <c r="BL69" s="77">
        <f t="shared" ref="BL69" si="194">BE69+BF69</f>
        <v>0</v>
      </c>
      <c r="BM69" s="30">
        <f t="shared" ref="BM69" si="195">BG69/2</f>
        <v>0</v>
      </c>
      <c r="BN69" s="26">
        <f t="shared" ref="BN69" si="196">(BH69*3)+(BI69*5)+(BJ69*5)+(BK69*20)</f>
        <v>0</v>
      </c>
      <c r="BO69" s="91">
        <f t="shared" ref="BO69" si="197">BL69+BM69+BN69</f>
        <v>0</v>
      </c>
      <c r="BP69" s="32"/>
      <c r="BQ69" s="32"/>
      <c r="BR69" s="32"/>
      <c r="BS69" s="32"/>
      <c r="BT69" s="33"/>
      <c r="BU69" s="33"/>
      <c r="BV69" s="33"/>
      <c r="BW69" s="33"/>
      <c r="BX69" s="34"/>
      <c r="BY69" s="31">
        <f t="shared" ref="BY69" si="198">BP69+BQ69+BR69+BS69</f>
        <v>0</v>
      </c>
      <c r="BZ69" s="30">
        <f t="shared" ref="BZ69" si="199">BT69/2</f>
        <v>0</v>
      </c>
      <c r="CA69" s="26">
        <f t="shared" ref="CA69" si="200">(BU69*3)+(BV69*5)+(BW69*5)+(BX69*20)</f>
        <v>0</v>
      </c>
      <c r="CB69" s="59">
        <f t="shared" ref="CB69" si="201">BY69+BZ69+CA69</f>
        <v>0</v>
      </c>
      <c r="CC69" s="35"/>
      <c r="CD69" s="32"/>
      <c r="CE69" s="33"/>
      <c r="CF69" s="33"/>
      <c r="CG69" s="33"/>
      <c r="CH69" s="33"/>
      <c r="CI69" s="34"/>
      <c r="CJ69" s="31">
        <f t="shared" ref="CJ69" si="202">CC69+CD69</f>
        <v>0</v>
      </c>
      <c r="CK69" s="30">
        <f t="shared" ref="CK69" si="203">CE69/2</f>
        <v>0</v>
      </c>
      <c r="CL69" s="26">
        <f t="shared" ref="CL69" si="204">(CF69*3)+(CG69*5)+(CH69*5)+(CI69*20)</f>
        <v>0</v>
      </c>
      <c r="CM69" s="59">
        <f t="shared" ref="CM69" si="205">CJ69+CK69+CL69</f>
        <v>0</v>
      </c>
    </row>
    <row r="70" spans="1:91" ht="13.5" hidden="1" thickBot="1" x14ac:dyDescent="0.25">
      <c r="A70" s="84"/>
      <c r="B70" s="85"/>
      <c r="C70" s="85"/>
      <c r="D70" s="86"/>
      <c r="E70" s="86"/>
      <c r="F70" s="86"/>
      <c r="G70" s="87" t="str">
        <f>IF(AND(OR($G$2="Y",$H$2="Y"),I70&lt;5,J70&lt;5),IF(AND(I70=#REF!,J70=#REF!),#REF!+1,1),"")</f>
        <v/>
      </c>
      <c r="H70" s="87" t="e">
        <f>IF(AND($H$2="Y",J70&gt;0,OR(AND(G70=1,#REF!=10),AND(G70=2,#REF!=20),AND(G70=3,#REF!=30),AND(G70=4,#REF!=40),AND(G70=5,#REF!=50),AND(G70=6,#REF!=60),AND(G70=7,#REF!=70),AND(G70=8,#REF!=80),AND(G70=9,#REF!=90),AND(G70=10,#REF!=100))),VLOOKUP(J70-1,SortLookup!$A$13:$B$16,2,FALSE),"")</f>
        <v>#REF!</v>
      </c>
      <c r="I70" s="88" t="str">
        <f>IF(ISNA(VLOOKUP(E70,SortLookup!$A$1:$B$5,2,FALSE))," ",VLOOKUP(E70,SortLookup!$A$1:$B$5,2,FALSE))</f>
        <v xml:space="preserve"> </v>
      </c>
      <c r="J70" s="123" t="str">
        <f>IF(ISNA(VLOOKUP(F70,SortLookup!$A$7:$B$11,2,FALSE))," ",VLOOKUP(F70,SortLookup!$A$7:$B$11,2,FALSE))</f>
        <v xml:space="preserve"> </v>
      </c>
      <c r="K70" s="124" t="e">
        <f t="shared" si="103"/>
        <v>#REF!</v>
      </c>
      <c r="L70" s="106" t="e">
        <f>AB70+AO70+BA70+BL70+BY70+CJ70+#REF!+#REF!+#REF!+#REF!+#REF!+#REF!+#REF!+#REF!+#REF!+#REF!+#REF!+#REF!+#REF!+#REF!</f>
        <v>#REF!</v>
      </c>
      <c r="M70" s="107" t="e">
        <f>AD70+AQ70+BC70+BN70+CA70+CL70+#REF!+#REF!+#REF!+#REF!+#REF!+#REF!+#REF!+#REF!+#REF!+#REF!+#REF!+#REF!+#REF!+#REF!</f>
        <v>#REF!</v>
      </c>
      <c r="N70" s="108" t="e">
        <f t="shared" si="104"/>
        <v>#REF!</v>
      </c>
      <c r="O70" s="116" t="e">
        <f>W70+AJ70+AV70+BG70+BT70+CE70+#REF!+#REF!+#REF!+#REF!+#REF!+#REF!+#REF!+#REF!+#REF!+#REF!+#REF!+#REF!+#REF!+#REF!</f>
        <v>#REF!</v>
      </c>
      <c r="P70" s="109"/>
      <c r="Q70" s="110"/>
      <c r="R70" s="110"/>
      <c r="S70" s="110"/>
      <c r="T70" s="110"/>
      <c r="U70" s="110"/>
      <c r="V70" s="110"/>
      <c r="W70" s="111"/>
      <c r="X70" s="111"/>
      <c r="Y70" s="111"/>
      <c r="Z70" s="111"/>
      <c r="AA70" s="112"/>
      <c r="AB70" s="113">
        <f t="shared" si="105"/>
        <v>0</v>
      </c>
      <c r="AC70" s="108">
        <f t="shared" si="106"/>
        <v>0</v>
      </c>
      <c r="AD70" s="107">
        <f t="shared" si="107"/>
        <v>0</v>
      </c>
      <c r="AE70" s="114">
        <f t="shared" si="108"/>
        <v>0</v>
      </c>
      <c r="AF70" s="109"/>
      <c r="AG70" s="110"/>
      <c r="AH70" s="110"/>
      <c r="AI70" s="110"/>
      <c r="AJ70" s="111"/>
      <c r="AK70" s="111"/>
      <c r="AL70" s="111"/>
      <c r="AM70" s="111"/>
      <c r="AN70" s="112"/>
      <c r="AO70" s="113">
        <f t="shared" si="109"/>
        <v>0</v>
      </c>
      <c r="AP70" s="108">
        <f t="shared" si="110"/>
        <v>0</v>
      </c>
      <c r="AQ70" s="107">
        <f t="shared" si="111"/>
        <v>0</v>
      </c>
      <c r="AR70" s="114">
        <f t="shared" si="112"/>
        <v>0</v>
      </c>
      <c r="AS70" s="109"/>
      <c r="AT70" s="110"/>
      <c r="AU70" s="110"/>
      <c r="AV70" s="111"/>
      <c r="AW70" s="111"/>
      <c r="AX70" s="111"/>
      <c r="AY70" s="111"/>
      <c r="AZ70" s="112"/>
      <c r="BA70" s="113">
        <f t="shared" si="113"/>
        <v>0</v>
      </c>
      <c r="BB70" s="108">
        <f t="shared" si="114"/>
        <v>0</v>
      </c>
      <c r="BC70" s="107">
        <f t="shared" si="115"/>
        <v>0</v>
      </c>
      <c r="BD70" s="114">
        <f t="shared" si="116"/>
        <v>0</v>
      </c>
      <c r="BE70" s="113"/>
      <c r="BF70" s="99"/>
      <c r="BG70" s="111"/>
      <c r="BH70" s="111"/>
      <c r="BI70" s="111"/>
      <c r="BJ70" s="111"/>
      <c r="BK70" s="111"/>
      <c r="BL70" s="106">
        <f t="shared" si="117"/>
        <v>0</v>
      </c>
      <c r="BM70" s="108">
        <f t="shared" si="118"/>
        <v>0</v>
      </c>
      <c r="BN70" s="107">
        <f t="shared" si="119"/>
        <v>0</v>
      </c>
      <c r="BO70" s="115">
        <f t="shared" si="120"/>
        <v>0</v>
      </c>
      <c r="BP70" s="110"/>
      <c r="BQ70" s="110"/>
      <c r="BR70" s="110"/>
      <c r="BS70" s="110"/>
      <c r="BT70" s="111"/>
      <c r="BU70" s="111"/>
      <c r="BV70" s="111"/>
      <c r="BW70" s="111"/>
      <c r="BX70" s="112"/>
      <c r="BY70" s="113">
        <f t="shared" si="121"/>
        <v>0</v>
      </c>
      <c r="BZ70" s="108">
        <f t="shared" si="122"/>
        <v>0</v>
      </c>
      <c r="CA70" s="107">
        <f t="shared" si="123"/>
        <v>0</v>
      </c>
      <c r="CB70" s="114">
        <f t="shared" si="124"/>
        <v>0</v>
      </c>
      <c r="CC70" s="109"/>
      <c r="CD70" s="110"/>
      <c r="CE70" s="111"/>
      <c r="CF70" s="111"/>
      <c r="CG70" s="111"/>
      <c r="CH70" s="111"/>
      <c r="CI70" s="112"/>
      <c r="CJ70" s="113">
        <f t="shared" si="125"/>
        <v>0</v>
      </c>
      <c r="CK70" s="108">
        <f t="shared" si="126"/>
        <v>0</v>
      </c>
      <c r="CL70" s="107">
        <f t="shared" si="127"/>
        <v>0</v>
      </c>
      <c r="CM70" s="114">
        <f>CJ70+CK70+CL70</f>
        <v>0</v>
      </c>
    </row>
    <row r="71" spans="1:91" ht="13.5" thickTop="1" x14ac:dyDescent="0.2">
      <c r="D71" s="129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</row>
    <row r="72" spans="1:91" x14ac:dyDescent="0.2">
      <c r="B72" s="83" t="s">
        <v>80</v>
      </c>
      <c r="D72" s="130"/>
      <c r="AE72" s="4"/>
    </row>
    <row r="73" spans="1:91" x14ac:dyDescent="0.2">
      <c r="B73" s="4" t="s">
        <v>81</v>
      </c>
      <c r="AE73" s="4"/>
    </row>
    <row r="74" spans="1:91" x14ac:dyDescent="0.2">
      <c r="B74" s="4" t="s">
        <v>82</v>
      </c>
      <c r="AE74" s="4"/>
    </row>
    <row r="75" spans="1:91" x14ac:dyDescent="0.2">
      <c r="AE75" s="4"/>
    </row>
    <row r="76" spans="1:91" x14ac:dyDescent="0.2">
      <c r="AE76" s="4"/>
    </row>
    <row r="77" spans="1:91" x14ac:dyDescent="0.2">
      <c r="AE77" s="4"/>
    </row>
    <row r="78" spans="1:91" x14ac:dyDescent="0.2">
      <c r="AE78" s="4"/>
    </row>
    <row r="79" spans="1:91" x14ac:dyDescent="0.2">
      <c r="AE79" s="4"/>
    </row>
    <row r="80" spans="1:91" x14ac:dyDescent="0.2">
      <c r="AE80" s="4"/>
    </row>
    <row r="81" spans="31:37" x14ac:dyDescent="0.2">
      <c r="AE81" s="4"/>
    </row>
    <row r="82" spans="31:37" x14ac:dyDescent="0.2">
      <c r="AE82" s="4"/>
    </row>
    <row r="83" spans="31:37" x14ac:dyDescent="0.2">
      <c r="AE83" s="4"/>
    </row>
    <row r="84" spans="31:37" x14ac:dyDescent="0.2">
      <c r="AE84" s="4"/>
    </row>
    <row r="85" spans="31:37" x14ac:dyDescent="0.2">
      <c r="AE85" s="4"/>
      <c r="AK85" s="4"/>
    </row>
    <row r="86" spans="31:37" x14ac:dyDescent="0.2">
      <c r="AE86" s="4"/>
      <c r="AK86" s="4"/>
    </row>
    <row r="87" spans="31:37" x14ac:dyDescent="0.2">
      <c r="AE87" s="4"/>
    </row>
    <row r="88" spans="31:37" x14ac:dyDescent="0.2">
      <c r="AE88" s="4"/>
    </row>
    <row r="89" spans="31:37" x14ac:dyDescent="0.2">
      <c r="AE89" s="4"/>
    </row>
    <row r="90" spans="31:37" x14ac:dyDescent="0.2">
      <c r="AE90" s="4"/>
    </row>
    <row r="91" spans="31:37" x14ac:dyDescent="0.2">
      <c r="AE91" s="4"/>
    </row>
    <row r="92" spans="31:37" x14ac:dyDescent="0.2">
      <c r="AE92" s="4"/>
    </row>
    <row r="93" spans="31:37" x14ac:dyDescent="0.2">
      <c r="AE93" s="4"/>
    </row>
    <row r="94" spans="31:37" ht="409.6" x14ac:dyDescent="0.25">
      <c r="AE94" s="4"/>
    </row>
    <row r="95" spans="31:37" ht="409.6" x14ac:dyDescent="0.25">
      <c r="AE95" s="4"/>
    </row>
    <row r="96" spans="31:37" ht="409.6" x14ac:dyDescent="0.25">
      <c r="AE96" s="4"/>
    </row>
    <row r="97" spans="31:31" ht="409.6" x14ac:dyDescent="0.25">
      <c r="AE97" s="4"/>
    </row>
    <row r="98" spans="31:31" ht="409.6" x14ac:dyDescent="0.25">
      <c r="AE98" s="4"/>
    </row>
    <row r="99" spans="31:31" x14ac:dyDescent="0.2">
      <c r="AE99" s="4"/>
    </row>
    <row r="100" spans="31:31" x14ac:dyDescent="0.2">
      <c r="AE100" s="4"/>
    </row>
    <row r="101" spans="31:31" x14ac:dyDescent="0.2">
      <c r="AE101" s="4"/>
    </row>
    <row r="102" spans="31:31" x14ac:dyDescent="0.2">
      <c r="AE102" s="4"/>
    </row>
    <row r="103" spans="31:31" x14ac:dyDescent="0.2">
      <c r="AE103" s="4"/>
    </row>
    <row r="104" spans="31:31" x14ac:dyDescent="0.2">
      <c r="AE104" s="4"/>
    </row>
    <row r="105" spans="31:31" x14ac:dyDescent="0.2">
      <c r="AE105" s="4"/>
    </row>
    <row r="106" spans="31:31" x14ac:dyDescent="0.2">
      <c r="AE106" s="4"/>
    </row>
    <row r="107" spans="31:31" x14ac:dyDescent="0.2">
      <c r="AE107" s="4"/>
    </row>
    <row r="108" spans="31:31" x14ac:dyDescent="0.2">
      <c r="AE108" s="4"/>
    </row>
    <row r="109" spans="31:31" x14ac:dyDescent="0.2">
      <c r="AE109" s="4"/>
    </row>
    <row r="110" spans="31:31" x14ac:dyDescent="0.2">
      <c r="AE110" s="4"/>
    </row>
    <row r="111" spans="31:31" x14ac:dyDescent="0.2">
      <c r="AE111" s="4"/>
    </row>
    <row r="112" spans="31:31" x14ac:dyDescent="0.2">
      <c r="AE112" s="4"/>
    </row>
    <row r="113" spans="31:31" x14ac:dyDescent="0.2">
      <c r="AE113" s="4"/>
    </row>
    <row r="114" spans="31:31" x14ac:dyDescent="0.2">
      <c r="AE114" s="4"/>
    </row>
    <row r="115" spans="31:31" x14ac:dyDescent="0.2">
      <c r="AE115" s="4"/>
    </row>
    <row r="116" spans="31:31" x14ac:dyDescent="0.2">
      <c r="AE116" s="4"/>
    </row>
    <row r="117" spans="31:31" x14ac:dyDescent="0.2">
      <c r="AE117" s="4"/>
    </row>
    <row r="118" spans="31:31" x14ac:dyDescent="0.2">
      <c r="AE118" s="4"/>
    </row>
    <row r="119" spans="31:31" x14ac:dyDescent="0.2">
      <c r="AE119" s="4"/>
    </row>
    <row r="120" spans="31:31" x14ac:dyDescent="0.2">
      <c r="AE120" s="4"/>
    </row>
    <row r="121" spans="31:31" x14ac:dyDescent="0.2">
      <c r="AE121" s="4"/>
    </row>
    <row r="122" spans="31:31" x14ac:dyDescent="0.2">
      <c r="AE122" s="4"/>
    </row>
    <row r="123" spans="31:31" x14ac:dyDescent="0.2">
      <c r="AE123" s="4"/>
    </row>
    <row r="124" spans="31:31" x14ac:dyDescent="0.2">
      <c r="AE124" s="4"/>
    </row>
    <row r="125" spans="31:31" x14ac:dyDescent="0.2">
      <c r="AE125" s="4"/>
    </row>
    <row r="126" spans="31:31" x14ac:dyDescent="0.2">
      <c r="AE126" s="4"/>
    </row>
    <row r="127" spans="31:31" x14ac:dyDescent="0.2">
      <c r="AE127" s="4"/>
    </row>
    <row r="128" spans="31:31" x14ac:dyDescent="0.2">
      <c r="AE128" s="4"/>
    </row>
    <row r="129" spans="31:31" x14ac:dyDescent="0.2">
      <c r="AE129" s="4"/>
    </row>
    <row r="130" spans="31:31" x14ac:dyDescent="0.2">
      <c r="AE130" s="4"/>
    </row>
    <row r="131" spans="31:31" x14ac:dyDescent="0.2">
      <c r="AE131" s="4"/>
    </row>
    <row r="132" spans="31:31" x14ac:dyDescent="0.2">
      <c r="AE132" s="4"/>
    </row>
    <row r="133" spans="31:31" x14ac:dyDescent="0.2">
      <c r="AE133" s="4"/>
    </row>
    <row r="134" spans="31:31" x14ac:dyDescent="0.2">
      <c r="AE134" s="4"/>
    </row>
    <row r="135" spans="31:31" x14ac:dyDescent="0.2">
      <c r="AE135" s="4"/>
    </row>
    <row r="136" spans="31:31" x14ac:dyDescent="0.2">
      <c r="AE136" s="4"/>
    </row>
  </sheetData>
  <sheetProtection selectLockedCells="1"/>
  <sortState ref="A37:XFD38">
    <sortCondition ref="K37:K38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" right="0" top="0" bottom="0" header="0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" right="0" top="0" bottom="0" header="0" footer="0"/>
      <pageSetup orientation="portrait" horizontalDpi="300" verticalDpi="300" r:id="rId2"/>
      <headerFooter alignWithMargins="0"/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8" t="s">
        <v>67</v>
      </c>
      <c r="B1" s="11">
        <v>0</v>
      </c>
      <c r="C1" s="9" t="s">
        <v>83</v>
      </c>
    </row>
    <row r="2" spans="1:3" x14ac:dyDescent="0.2">
      <c r="A2" s="8" t="s">
        <v>74</v>
      </c>
      <c r="B2" s="11">
        <v>1</v>
      </c>
      <c r="C2" s="10" t="s">
        <v>84</v>
      </c>
    </row>
    <row r="3" spans="1:3" x14ac:dyDescent="0.2">
      <c r="A3" s="8" t="s">
        <v>61</v>
      </c>
      <c r="B3" s="11">
        <v>2</v>
      </c>
      <c r="C3" s="10" t="s">
        <v>85</v>
      </c>
    </row>
    <row r="4" spans="1:3" x14ac:dyDescent="0.2">
      <c r="A4" s="8" t="s">
        <v>86</v>
      </c>
      <c r="B4" s="11">
        <v>3</v>
      </c>
      <c r="C4" s="10" t="s">
        <v>87</v>
      </c>
    </row>
    <row r="5" spans="1:3" x14ac:dyDescent="0.2">
      <c r="A5" s="8" t="s">
        <v>88</v>
      </c>
      <c r="B5" s="11">
        <v>4</v>
      </c>
      <c r="C5" s="10" t="s">
        <v>89</v>
      </c>
    </row>
    <row r="6" spans="1:3" x14ac:dyDescent="0.2">
      <c r="A6" s="8"/>
      <c r="B6" s="11"/>
    </row>
    <row r="7" spans="1:3" x14ac:dyDescent="0.2">
      <c r="A7" s="8" t="s">
        <v>60</v>
      </c>
      <c r="B7" s="11">
        <v>0</v>
      </c>
      <c r="C7" s="10" t="s">
        <v>90</v>
      </c>
    </row>
    <row r="8" spans="1:3" x14ac:dyDescent="0.2">
      <c r="A8" s="8" t="s">
        <v>68</v>
      </c>
      <c r="B8" s="11">
        <v>1</v>
      </c>
      <c r="C8" s="10"/>
    </row>
    <row r="9" spans="1:3" x14ac:dyDescent="0.2">
      <c r="A9" s="8" t="s">
        <v>53</v>
      </c>
      <c r="B9" s="11">
        <v>2</v>
      </c>
    </row>
    <row r="10" spans="1:3" x14ac:dyDescent="0.2">
      <c r="A10" s="8" t="s">
        <v>58</v>
      </c>
      <c r="B10" s="11">
        <v>3</v>
      </c>
      <c r="C10" s="10"/>
    </row>
    <row r="11" spans="1:3" x14ac:dyDescent="0.2">
      <c r="A11" s="8" t="s">
        <v>56</v>
      </c>
      <c r="B11" s="11">
        <v>4</v>
      </c>
      <c r="C11" s="10"/>
    </row>
    <row r="13" spans="1:3" x14ac:dyDescent="0.2">
      <c r="A13" s="12">
        <v>0</v>
      </c>
      <c r="B13" s="8" t="s">
        <v>60</v>
      </c>
      <c r="C13" s="10" t="s">
        <v>91</v>
      </c>
    </row>
    <row r="14" spans="1:3" x14ac:dyDescent="0.2">
      <c r="A14" s="12">
        <v>1</v>
      </c>
      <c r="B14" s="8" t="s">
        <v>68</v>
      </c>
      <c r="C14" s="10"/>
    </row>
    <row r="15" spans="1:3" x14ac:dyDescent="0.2">
      <c r="A15" s="12">
        <v>2</v>
      </c>
      <c r="B15" s="8" t="s">
        <v>53</v>
      </c>
      <c r="C15" s="10"/>
    </row>
    <row r="16" spans="1:3" x14ac:dyDescent="0.2">
      <c r="A16" s="12">
        <v>3</v>
      </c>
      <c r="B16" s="8" t="s">
        <v>58</v>
      </c>
      <c r="C16" s="10"/>
    </row>
    <row r="17" spans="1:3" x14ac:dyDescent="0.2">
      <c r="A17" s="12">
        <v>4</v>
      </c>
      <c r="B17" t="s">
        <v>92</v>
      </c>
      <c r="C17" t="s">
        <v>93</v>
      </c>
    </row>
  </sheetData>
  <sheetProtection selectLockedCells="1"/>
  <customSheetViews>
    <customSheetView guid="{1229FF16-6ED5-4DBA-B9FE-D3EE84024C57}" showRuler="0">
      <selection activeCell="A19" sqref="A19"/>
      <pageMargins left="0" right="0" top="0" bottom="0" header="0" footer="0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7" customFormat="1" x14ac:dyDescent="0.2">
      <c r="A1" s="19" t="s">
        <v>94</v>
      </c>
    </row>
    <row r="2" spans="1:1" s="17" customFormat="1" x14ac:dyDescent="0.2">
      <c r="A2" s="18"/>
    </row>
    <row r="3" spans="1:1" s="17" customFormat="1" x14ac:dyDescent="0.2">
      <c r="A3" s="18"/>
    </row>
    <row r="4" spans="1:1" s="17" customFormat="1" x14ac:dyDescent="0.2">
      <c r="A4" s="19" t="s">
        <v>95</v>
      </c>
    </row>
    <row r="5" spans="1:1" s="17" customFormat="1" x14ac:dyDescent="0.2">
      <c r="A5" s="18" t="s">
        <v>96</v>
      </c>
    </row>
    <row r="6" spans="1:1" s="17" customFormat="1" ht="12.75" customHeight="1" x14ac:dyDescent="0.2">
      <c r="A6" s="18"/>
    </row>
    <row r="7" spans="1:1" x14ac:dyDescent="0.2">
      <c r="A7" s="18" t="s">
        <v>97</v>
      </c>
    </row>
    <row r="8" spans="1:1" x14ac:dyDescent="0.2">
      <c r="A8" s="18" t="s">
        <v>98</v>
      </c>
    </row>
    <row r="9" spans="1:1" x14ac:dyDescent="0.2">
      <c r="A9" s="18" t="s">
        <v>99</v>
      </c>
    </row>
    <row r="10" spans="1:1" x14ac:dyDescent="0.2">
      <c r="A10" s="18" t="s">
        <v>100</v>
      </c>
    </row>
    <row r="11" spans="1:1" x14ac:dyDescent="0.2">
      <c r="A11" s="18" t="s">
        <v>101</v>
      </c>
    </row>
    <row r="12" spans="1:1" x14ac:dyDescent="0.2">
      <c r="A12" s="18" t="s">
        <v>102</v>
      </c>
    </row>
    <row r="13" spans="1:1" x14ac:dyDescent="0.2">
      <c r="A13" s="18" t="s">
        <v>103</v>
      </c>
    </row>
    <row r="14" spans="1:1" x14ac:dyDescent="0.2">
      <c r="A14" s="18" t="s">
        <v>104</v>
      </c>
    </row>
    <row r="15" spans="1:1" x14ac:dyDescent="0.2">
      <c r="A15" s="18"/>
    </row>
    <row r="16" spans="1:1" ht="27" customHeight="1" x14ac:dyDescent="0.2">
      <c r="A16" s="18" t="s">
        <v>105</v>
      </c>
    </row>
    <row r="17" spans="1:1" x14ac:dyDescent="0.2">
      <c r="A17" s="18"/>
    </row>
    <row r="18" spans="1:1" x14ac:dyDescent="0.2">
      <c r="A18" s="18"/>
    </row>
    <row r="19" spans="1:1" ht="25.5" x14ac:dyDescent="0.2">
      <c r="A19" s="20" t="s">
        <v>106</v>
      </c>
    </row>
    <row r="20" spans="1:1" x14ac:dyDescent="0.2">
      <c r="A20" s="20"/>
    </row>
    <row r="21" spans="1:1" x14ac:dyDescent="0.2">
      <c r="A21" s="17"/>
    </row>
    <row r="22" spans="1:1" x14ac:dyDescent="0.2">
      <c r="A22" s="21" t="s">
        <v>107</v>
      </c>
    </row>
    <row r="23" spans="1:1" x14ac:dyDescent="0.2">
      <c r="A23" s="18" t="s">
        <v>97</v>
      </c>
    </row>
    <row r="24" spans="1:1" x14ac:dyDescent="0.2">
      <c r="A24" s="17" t="s">
        <v>108</v>
      </c>
    </row>
    <row r="25" spans="1:1" x14ac:dyDescent="0.2">
      <c r="A25" s="17" t="s">
        <v>109</v>
      </c>
    </row>
    <row r="26" spans="1:1" x14ac:dyDescent="0.2">
      <c r="A26" s="17" t="s">
        <v>110</v>
      </c>
    </row>
    <row r="27" spans="1:1" x14ac:dyDescent="0.2">
      <c r="A27" s="17" t="s">
        <v>111</v>
      </c>
    </row>
    <row r="28" spans="1:1" x14ac:dyDescent="0.2">
      <c r="A28" s="17" t="s">
        <v>112</v>
      </c>
    </row>
    <row r="29" spans="1:1" x14ac:dyDescent="0.2">
      <c r="A29" s="17" t="s">
        <v>113</v>
      </c>
    </row>
    <row r="30" spans="1:1" x14ac:dyDescent="0.2">
      <c r="A30" s="17" t="s">
        <v>114</v>
      </c>
    </row>
    <row r="31" spans="1:1" x14ac:dyDescent="0.2">
      <c r="A31" s="17" t="s">
        <v>115</v>
      </c>
    </row>
    <row r="32" spans="1:1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</sheetData>
  <sheetProtection sheet="1" objects="1" scenarios="1"/>
  <customSheetViews>
    <customSheetView guid="{1229FF16-6ED5-4DBA-B9FE-D3EE84024C57}" showRuler="0">
      <selection activeCell="A33" sqref="A33"/>
      <pageMargins left="0" right="0" top="0" bottom="0" header="0" footer="0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Alex Dye</cp:lastModifiedBy>
  <cp:revision>1</cp:revision>
  <dcterms:created xsi:type="dcterms:W3CDTF">2001-08-02T04:21:03Z</dcterms:created>
  <dcterms:modified xsi:type="dcterms:W3CDTF">2017-05-08T18:23:19Z</dcterms:modified>
</cp:coreProperties>
</file>